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35" windowHeight="4545" tabRatio="604" firstSheet="2" activeTab="3"/>
  </bookViews>
  <sheets>
    <sheet name="ΤΕΛΙΚΟ_ΔΕΛΤΙΟ" sheetId="1" r:id="rId1"/>
    <sheet name="ΜΕΙΩΣ_ΑΡΘΡ_442" sheetId="2" r:id="rId2"/>
    <sheet name="Μειώσεις λόγω λίστας" sheetId="3" r:id="rId3"/>
    <sheet name="Μεταβολές τιμών αντιγράφων" sheetId="4" r:id="rId4"/>
    <sheet name="Αίτημα αυξήσεων" sheetId="5" r:id="rId5"/>
  </sheets>
  <definedNames>
    <definedName name="ALL">#REF!</definedName>
    <definedName name="DATABASE" localSheetId="1">'ΜΕΙΩΣ_ΑΡΘΡ_442'!$B$2:$H$2</definedName>
    <definedName name="DATABASE" localSheetId="2">'Μειώσεις λόγω λίστας'!$B$2:$D$2</definedName>
    <definedName name="DATABASE" localSheetId="3">'Μεταβολές τιμών αντιγράφων'!$B$2:$J$50</definedName>
    <definedName name="DIAG">#REF!</definedName>
    <definedName name="DR">#REF!</definedName>
    <definedName name="ET">#REF!</definedName>
    <definedName name="lista">#REF!</definedName>
    <definedName name="PIN">#REF!</definedName>
    <definedName name="_xlnm.Print_Titles" localSheetId="4">'Αίτημα αυξήσεων'!$1:$1</definedName>
    <definedName name="_xlnm.Print_Titles" localSheetId="1">'ΜΕΙΩΣ_ΑΡΘΡ_442'!$1:$2</definedName>
    <definedName name="_xlnm.Print_Titles" localSheetId="2">'Μειώσεις λόγω λίστας'!$1:$2</definedName>
    <definedName name="_xlnm.Print_Titles" localSheetId="3">'Μεταβολές τιμών αντιγράφων'!$1:$2</definedName>
    <definedName name="_xlnm.Print_Titles" localSheetId="0">'ΤΕΛΙΚΟ_ΔΕΛΤΙΟ'!$1:$1</definedName>
  </definedNames>
  <calcPr fullCalcOnLoad="1"/>
</workbook>
</file>

<file path=xl/sharedStrings.xml><?xml version="1.0" encoding="utf-8"?>
<sst xmlns="http://schemas.openxmlformats.org/spreadsheetml/2006/main" count="3691" uniqueCount="2085">
  <si>
    <t>DROPAVIX SYR FL 125MLx30MG/5ML</t>
  </si>
  <si>
    <t>10711</t>
  </si>
  <si>
    <t>FARLIPID OR.SOL 150MLx(791+527)MG/5ML</t>
  </si>
  <si>
    <t>FARMEDIA AE</t>
  </si>
  <si>
    <t>54113</t>
  </si>
  <si>
    <t>FLEET PHOSPHO-SODA OR.SOL 2 FLx45ML</t>
  </si>
  <si>
    <t>ΒΟΤΑΝΙΑ AE</t>
  </si>
  <si>
    <t>08762</t>
  </si>
  <si>
    <t>LEVOTUSS SYR. FL 125MLx30MG/5ML</t>
  </si>
  <si>
    <t>BOEHRINGER INGELHEIM ΑΕ</t>
  </si>
  <si>
    <t>53143</t>
  </si>
  <si>
    <t>OMNIC C.R.CAPS 20x0.4MG</t>
  </si>
  <si>
    <t>52731</t>
  </si>
  <si>
    <t>PRADIF CON R CAPS BT 20x0,4MG</t>
  </si>
  <si>
    <t>41231</t>
  </si>
  <si>
    <t>SALMOTEN M.D.NAS.SP FL 4MLx100IU/DOSE (28 DOSES)</t>
  </si>
  <si>
    <t>Α.ΔΗ.ΦΑΡΜ.ΕΠΕ</t>
  </si>
  <si>
    <t>10001</t>
  </si>
  <si>
    <t>SEDOPAN F.C.TABL 8x250MG</t>
  </si>
  <si>
    <t>NORMA EΛΛAΣ AE</t>
  </si>
  <si>
    <t>54075</t>
  </si>
  <si>
    <t>TARMED SHAMPOO 4% BOTTLE 150ML</t>
  </si>
  <si>
    <t>54383</t>
  </si>
  <si>
    <t>VASEXTEN C.R.CAPS 14x10MG</t>
  </si>
  <si>
    <t>54385</t>
  </si>
  <si>
    <t>VASEXTEN C.R.CAPS 28x10MG</t>
  </si>
  <si>
    <t>53277</t>
  </si>
  <si>
    <t>ZORAC GEL 0.1% TUB 60GR</t>
  </si>
  <si>
    <t>54460</t>
  </si>
  <si>
    <t>ZURCAZOL GR.TAB 40MG BT 14 (BLIST)</t>
  </si>
  <si>
    <t>52740</t>
  </si>
  <si>
    <t>ZURCAZOL GR.TAB 40MG/TAB FL 14</t>
  </si>
  <si>
    <t xml:space="preserve">           ΜΕΤΑΒΟΛΕΣ ΤΙΜΩΝ ΑΝΤΙΓΡΑΦΩΝ ΦΑΡΜΑΚΩΝ (80% του Πρωτοτύπου)</t>
  </si>
  <si>
    <t>ΔΡΑΣΤ</t>
  </si>
  <si>
    <t>ΜΕΤ.</t>
  </si>
  <si>
    <t>04889</t>
  </si>
  <si>
    <t>0913</t>
  </si>
  <si>
    <t>023830101</t>
  </si>
  <si>
    <t>ADELCORT TABL 10x5 MG</t>
  </si>
  <si>
    <t>ADELCO AE</t>
  </si>
  <si>
    <t>09822</t>
  </si>
  <si>
    <t>0219</t>
  </si>
  <si>
    <t>236230201</t>
  </si>
  <si>
    <t>CERUXIM PD.INJ SOL 1VIALx1500MG</t>
  </si>
  <si>
    <t>013</t>
  </si>
  <si>
    <t>ANTOR ΕΠΕ</t>
  </si>
  <si>
    <t>10983</t>
  </si>
  <si>
    <t>249240101</t>
  </si>
  <si>
    <t>THRIOLAN TAB BT 30x6MG</t>
  </si>
  <si>
    <t>08591</t>
  </si>
  <si>
    <t>0087+0273</t>
  </si>
  <si>
    <t>201630201</t>
  </si>
  <si>
    <t>MERENDAL C.TABL BT 28X(100+25)MG</t>
  </si>
  <si>
    <t>AURORA PHARMACEUTICALS ΕΠ</t>
  </si>
  <si>
    <t>09948</t>
  </si>
  <si>
    <t>0757</t>
  </si>
  <si>
    <t>233500101</t>
  </si>
  <si>
    <t>NOPRON TABL 20x250MG</t>
  </si>
  <si>
    <t>09949</t>
  </si>
  <si>
    <t>233500201</t>
  </si>
  <si>
    <t>NOPRON TABL 20x500MG</t>
  </si>
  <si>
    <t>10941</t>
  </si>
  <si>
    <t>ONDA SYR.FL 50MLx4MG/5ML</t>
  </si>
  <si>
    <t>10627</t>
  </si>
  <si>
    <t>2311</t>
  </si>
  <si>
    <t>256770303</t>
  </si>
  <si>
    <t>LYPROVIR F.C.TAB 14x500MG</t>
  </si>
  <si>
    <t>BIOMEDICA-CHEMICA AE</t>
  </si>
  <si>
    <t>08580</t>
  </si>
  <si>
    <t>256770301</t>
  </si>
  <si>
    <t>LYPROVIR F.C.TAB 6x500MG</t>
  </si>
  <si>
    <t>10628</t>
  </si>
  <si>
    <t>256770302</t>
  </si>
  <si>
    <t>LYPROVIR F.C.TAB 8x500MG</t>
  </si>
  <si>
    <t>09325</t>
  </si>
  <si>
    <t>2480</t>
  </si>
  <si>
    <t>229220101</t>
  </si>
  <si>
    <t>NAPOLIT EY.DROPS SOL 1% FLX5ML</t>
  </si>
  <si>
    <t>09326</t>
  </si>
  <si>
    <t>229220201</t>
  </si>
  <si>
    <t>1</t>
  </si>
  <si>
    <t>NAPOLIT EY.DROPS SOL.2% FLX5ML</t>
  </si>
  <si>
    <t>08883</t>
  </si>
  <si>
    <t>206180201</t>
  </si>
  <si>
    <t>INTERBION F.C.TABL BT 6X500MG</t>
  </si>
  <si>
    <t>BIOSPRAY ABEE</t>
  </si>
  <si>
    <t>08462</t>
  </si>
  <si>
    <t>203630301</t>
  </si>
  <si>
    <t>FEACEF F.C.TAB BT 6X500MG/TAB</t>
  </si>
  <si>
    <t>BROS EΠE</t>
  </si>
  <si>
    <t>08453</t>
  </si>
  <si>
    <t>1071</t>
  </si>
  <si>
    <t>202500101</t>
  </si>
  <si>
    <t>THEO-BROS S.R.TAB BT 30X200MG</t>
  </si>
  <si>
    <t>08169</t>
  </si>
  <si>
    <t>201250201</t>
  </si>
  <si>
    <t>YOKEL DRY INJ 1 VIAL X 1,5 GR</t>
  </si>
  <si>
    <t>05489</t>
  </si>
  <si>
    <t>0651</t>
  </si>
  <si>
    <t>167950302</t>
  </si>
  <si>
    <t>NOVHEPAR TABL 30 X 1 MG</t>
  </si>
  <si>
    <t>168</t>
  </si>
  <si>
    <t>COUP-KOYΠAPOYΣOΣ A. OE</t>
  </si>
  <si>
    <t>05503</t>
  </si>
  <si>
    <t>167950402</t>
  </si>
  <si>
    <t>NOVHEPAR TABL 30 X 2,5 MG</t>
  </si>
  <si>
    <t>07766</t>
  </si>
  <si>
    <t>167950301</t>
  </si>
  <si>
    <t>NOVHEPAR TABL BT 20X1MG</t>
  </si>
  <si>
    <t>09442</t>
  </si>
  <si>
    <t>231430301</t>
  </si>
  <si>
    <t>EMPENOX SUPP 20x500MG</t>
  </si>
  <si>
    <t>DEMO AE</t>
  </si>
  <si>
    <t>09443</t>
  </si>
  <si>
    <t>231430201</t>
  </si>
  <si>
    <t>EMPENOX SUPP 30x250MG</t>
  </si>
  <si>
    <t>07025</t>
  </si>
  <si>
    <t>192290301</t>
  </si>
  <si>
    <t>ZILISTEN DRY INJ FL 1.5 GR</t>
  </si>
  <si>
    <t>07023</t>
  </si>
  <si>
    <t>192290101</t>
  </si>
  <si>
    <t>ZILISTEN DRY INZ BT 1X250 MG</t>
  </si>
  <si>
    <t>09556</t>
  </si>
  <si>
    <t>0213</t>
  </si>
  <si>
    <t>199270101</t>
  </si>
  <si>
    <t>METAPTYL DRY.PD.INJ 1VIALx1GR</t>
  </si>
  <si>
    <t>ELPEN AE</t>
  </si>
  <si>
    <t>08253</t>
  </si>
  <si>
    <t>204220301</t>
  </si>
  <si>
    <t>ZETAGAL DRY INJ. BT 1VIALX1500 MG/VIAL</t>
  </si>
  <si>
    <t>08251</t>
  </si>
  <si>
    <t>204220101</t>
  </si>
  <si>
    <t>ZETAGAL DRY INJ. BT 1VIALX250 MG/VIAL</t>
  </si>
  <si>
    <t>09934</t>
  </si>
  <si>
    <t>MOVITHIOL CREAM 0.1% TUB 25G</t>
  </si>
  <si>
    <t>FARMANIC ΑΒΕΕ</t>
  </si>
  <si>
    <t>07608</t>
  </si>
  <si>
    <t>178190301</t>
  </si>
  <si>
    <t>NIFALIN TABL BT 20X1MG</t>
  </si>
  <si>
    <t>198</t>
  </si>
  <si>
    <t>07609</t>
  </si>
  <si>
    <t>178190201</t>
  </si>
  <si>
    <t>NIFALIN TABL BT 20X2,5MG</t>
  </si>
  <si>
    <t>10927</t>
  </si>
  <si>
    <t>248640101</t>
  </si>
  <si>
    <t>MEMOTIL TABL 30x6MG</t>
  </si>
  <si>
    <t>GENEPHARM AE</t>
  </si>
  <si>
    <t>02201</t>
  </si>
  <si>
    <t>095800301</t>
  </si>
  <si>
    <t>ANAPTIVAN INJ 1,5 GR FL.1</t>
  </si>
  <si>
    <t>HELP ABΕE</t>
  </si>
  <si>
    <t>02210</t>
  </si>
  <si>
    <t>095800101</t>
  </si>
  <si>
    <t>ANAPTIVAN INJ 250 MG FL X 1</t>
  </si>
  <si>
    <t>08602</t>
  </si>
  <si>
    <t>201860201</t>
  </si>
  <si>
    <t>OGEROL F.C.TABL BT 28X(100+25)MG</t>
  </si>
  <si>
    <t>05498</t>
  </si>
  <si>
    <t>156700201</t>
  </si>
  <si>
    <t>TITUS TABL BT 20 X 2,5 MG</t>
  </si>
  <si>
    <t>05992</t>
  </si>
  <si>
    <t>156700101</t>
  </si>
  <si>
    <t>TITUS TABL BT 20X1MG</t>
  </si>
  <si>
    <t>09058</t>
  </si>
  <si>
    <t>225510201</t>
  </si>
  <si>
    <t>GLAUTELOL EY.DRO.SOL 2% FLX5ML</t>
  </si>
  <si>
    <t>09057</t>
  </si>
  <si>
    <t>225510101</t>
  </si>
  <si>
    <t>GLAUTELOL EY.DRO.SOL.1% FLX5ML</t>
  </si>
  <si>
    <t>08811</t>
  </si>
  <si>
    <t>206980201</t>
  </si>
  <si>
    <t>TYPOFEN F.C.TABL 28x(100+25)MG</t>
  </si>
  <si>
    <t>07553</t>
  </si>
  <si>
    <t>195260101</t>
  </si>
  <si>
    <t>NOVAPHYLLINE KOPER R.TABL 30X200 MG</t>
  </si>
  <si>
    <t>166</t>
  </si>
  <si>
    <t>KOΠEP AE</t>
  </si>
  <si>
    <t>08655</t>
  </si>
  <si>
    <t>206120201</t>
  </si>
  <si>
    <t>ZYMOPTIC EY.DRO.SOL 2% XFL 5ML</t>
  </si>
  <si>
    <t>08654</t>
  </si>
  <si>
    <t>206120101</t>
  </si>
  <si>
    <t>ZYMOPTIC EY.DRO.SOL.1% FLX5ML</t>
  </si>
  <si>
    <t>09373</t>
  </si>
  <si>
    <t>223630101</t>
  </si>
  <si>
    <t>ASALAZINE/MEDICHROM E.C.TABL 50x500MG</t>
  </si>
  <si>
    <t>221</t>
  </si>
  <si>
    <t>MEDICHROM AE</t>
  </si>
  <si>
    <t>09818</t>
  </si>
  <si>
    <t>234520101</t>
  </si>
  <si>
    <t>CARDELOL EY.DRO.SOL 1% FL 5ML</t>
  </si>
  <si>
    <t>09819</t>
  </si>
  <si>
    <t>234520201</t>
  </si>
  <si>
    <t>CARDELOL EY.DRO.SOL 2% FL 5ML</t>
  </si>
  <si>
    <t>52289</t>
  </si>
  <si>
    <t>208790201</t>
  </si>
  <si>
    <t>ABERTEN S.R.TABL 30x200MG</t>
  </si>
  <si>
    <t>05494</t>
  </si>
  <si>
    <t>101880201</t>
  </si>
  <si>
    <t>TRANKILIUM TABL BT 20 X 2,5 MG</t>
  </si>
  <si>
    <t>237</t>
  </si>
  <si>
    <t>NI-THE EΠE</t>
  </si>
  <si>
    <t>05996</t>
  </si>
  <si>
    <t>101880101</t>
  </si>
  <si>
    <t>TRANKILIUM TABL BT 20X1MG</t>
  </si>
  <si>
    <t>07787</t>
  </si>
  <si>
    <t>170310202</t>
  </si>
  <si>
    <t>DORM TABL  20X2.5 MG</t>
  </si>
  <si>
    <t>07786</t>
  </si>
  <si>
    <t>170310102</t>
  </si>
  <si>
    <t>DORM TABL 20X1MG</t>
  </si>
  <si>
    <t>08666</t>
  </si>
  <si>
    <t>204390201</t>
  </si>
  <si>
    <t>SEDOPAN F.C.TAB.14X500MG/TAB</t>
  </si>
  <si>
    <t>41184</t>
  </si>
  <si>
    <t>245290201</t>
  </si>
  <si>
    <t>CHLOTENOL F.C.TABL 28x(100+25)MG</t>
  </si>
  <si>
    <t>52322</t>
  </si>
  <si>
    <t>207090101</t>
  </si>
  <si>
    <t>NYCOPREN E.C.TAB  20x250MG</t>
  </si>
  <si>
    <t>52321</t>
  </si>
  <si>
    <t>207090201</t>
  </si>
  <si>
    <t>NYCOPREN E.C.TABL 10x500MG</t>
  </si>
  <si>
    <t>41209</t>
  </si>
  <si>
    <t>248020301</t>
  </si>
  <si>
    <t>MEDOXEM PD.INJ.SOL 1VIALx1500MG</t>
  </si>
  <si>
    <t>PHARMACYPRIA HELLAS AE</t>
  </si>
  <si>
    <t>09433</t>
  </si>
  <si>
    <t>225990101</t>
  </si>
  <si>
    <t>ECTOSPASMOL SUPP 30x250MG</t>
  </si>
  <si>
    <t>RAFARM ΑEΒE</t>
  </si>
  <si>
    <t>10736</t>
  </si>
  <si>
    <t>MESMOR OR.SOL BOTTLE 150MLx10MG/ML</t>
  </si>
  <si>
    <t>08495</t>
  </si>
  <si>
    <t>202280201</t>
  </si>
  <si>
    <t>OBOSAN C.TABL BT 28X(100+25)MG</t>
  </si>
  <si>
    <t>02580</t>
  </si>
  <si>
    <t>0292</t>
  </si>
  <si>
    <t>177070202</t>
  </si>
  <si>
    <t>RUBOCORD CREAM 0.05% TUB 30GR</t>
  </si>
  <si>
    <t>07775</t>
  </si>
  <si>
    <t>177070201</t>
  </si>
  <si>
    <t>RUBOCORD CREAM TB 25 GR X0.5%</t>
  </si>
  <si>
    <t>08960</t>
  </si>
  <si>
    <t>207150201</t>
  </si>
  <si>
    <t>VINITUS EY DRO SOL 2% FLX5ML</t>
  </si>
  <si>
    <t>08820</t>
  </si>
  <si>
    <t>207020301</t>
  </si>
  <si>
    <t>ZAGORINE F.C.TABL 6x500MG</t>
  </si>
  <si>
    <t>08868</t>
  </si>
  <si>
    <t>209650301</t>
  </si>
  <si>
    <t>FURAXIL F.C.TAB 6X500MG/TAB</t>
  </si>
  <si>
    <t>318</t>
  </si>
  <si>
    <t>REMEDINA ΑΒΕΕ</t>
  </si>
  <si>
    <t>10629</t>
  </si>
  <si>
    <t>209650302</t>
  </si>
  <si>
    <t>FURAXIL F.C.TAB 8x500MG</t>
  </si>
  <si>
    <t>02197</t>
  </si>
  <si>
    <t>RECEANT INJ FL 1500 MG</t>
  </si>
  <si>
    <t>02211</t>
  </si>
  <si>
    <t>174010101</t>
  </si>
  <si>
    <t>RECEANT INJ 250 MG FL</t>
  </si>
  <si>
    <t>07386</t>
  </si>
  <si>
    <t>0937</t>
  </si>
  <si>
    <t>180450201</t>
  </si>
  <si>
    <t>BETADRENOL TABL BT 30X40MG</t>
  </si>
  <si>
    <t>UNI-PHARMA ΑΕ</t>
  </si>
  <si>
    <t>09493</t>
  </si>
  <si>
    <t>0524</t>
  </si>
  <si>
    <t>228840101</t>
  </si>
  <si>
    <t>HYDROFLUX INJ SOL 5AMPx20MG/2ML</t>
  </si>
  <si>
    <t>07363</t>
  </si>
  <si>
    <t>188370501</t>
  </si>
  <si>
    <t>UNIPHYLLIN RET.TABL BT 30X200MG</t>
  </si>
  <si>
    <t>10891</t>
  </si>
  <si>
    <t>245200201</t>
  </si>
  <si>
    <t>ERGOFIL TABL BT 30x6MG</t>
  </si>
  <si>
    <t>09469</t>
  </si>
  <si>
    <t>228480101</t>
  </si>
  <si>
    <t>FAVORAT SUPP 30x250MG</t>
  </si>
  <si>
    <t>XPIΣΠA ΑΛΦΑ AE</t>
  </si>
  <si>
    <t>09519</t>
  </si>
  <si>
    <t>228850101</t>
  </si>
  <si>
    <t>LABOXANTRYL SUPP 30x250MG</t>
  </si>
  <si>
    <t>07438</t>
  </si>
  <si>
    <t>009080301</t>
  </si>
  <si>
    <t>MOSALAN INJ  FL 1.5 GR</t>
  </si>
  <si>
    <t>07216</t>
  </si>
  <si>
    <t>195370301</t>
  </si>
  <si>
    <t>NIPOGALIN DRY INJ FL 1.5 GR</t>
  </si>
  <si>
    <t>ΑΝΦΑΡΜ EΛΛAΣ AE</t>
  </si>
  <si>
    <t>09591</t>
  </si>
  <si>
    <t>195370602</t>
  </si>
  <si>
    <t>NIPOGALIN F.C.TABL 8x500MG</t>
  </si>
  <si>
    <t>10249</t>
  </si>
  <si>
    <t>207990201</t>
  </si>
  <si>
    <t>APRESS F.C.TABL 28x(100+25)MG</t>
  </si>
  <si>
    <t>06000</t>
  </si>
  <si>
    <t>101710101</t>
  </si>
  <si>
    <t>ARIPAX TABL 20 X 1 MG</t>
  </si>
  <si>
    <t>ΕΡΦΑΡ ΑΒΕΦ</t>
  </si>
  <si>
    <t>05496</t>
  </si>
  <si>
    <t>101710201</t>
  </si>
  <si>
    <t>ARIPAX TABL 20 X 2,5 MG</t>
  </si>
  <si>
    <t>01484</t>
  </si>
  <si>
    <t>015770101</t>
  </si>
  <si>
    <t>SEMID ING 20MG/2ML BT X 5</t>
  </si>
  <si>
    <t>08441</t>
  </si>
  <si>
    <t>206430101</t>
  </si>
  <si>
    <t>CARTEODOSE EYE DROPS SOL 1% FL 5ML</t>
  </si>
  <si>
    <t>ΛΑΜΔΑ ΦΑΡΜΑΚΕΥΤΙΚΗ ΑΕ</t>
  </si>
  <si>
    <t>08442</t>
  </si>
  <si>
    <t>206430201</t>
  </si>
  <si>
    <t>CARTEODOSE EYE DROPS SOL 2% FL 5ML</t>
  </si>
  <si>
    <t>09046</t>
  </si>
  <si>
    <t>220910101</t>
  </si>
  <si>
    <t>CEFUROXIME /PROEL F.C.TAB.BT 8X500MG</t>
  </si>
  <si>
    <t>293</t>
  </si>
  <si>
    <t>ΠPOEΛ AE</t>
  </si>
  <si>
    <t>06513</t>
  </si>
  <si>
    <t>100580101</t>
  </si>
  <si>
    <t>DESTREPEN INJ FL 1GR+SOLV</t>
  </si>
  <si>
    <t>07758</t>
  </si>
  <si>
    <t>168030102</t>
  </si>
  <si>
    <t>MODIUM TABL 20X2.5MG</t>
  </si>
  <si>
    <t>ΦAPMATEN EΠE</t>
  </si>
  <si>
    <t>07757</t>
  </si>
  <si>
    <t>168030202</t>
  </si>
  <si>
    <t>MODIUM TABL BT 20X1MG</t>
  </si>
  <si>
    <t>08601</t>
  </si>
  <si>
    <t>207160301</t>
  </si>
  <si>
    <t>NELABOCIN F.C.TAB 6x500MG</t>
  </si>
  <si>
    <t>08751</t>
  </si>
  <si>
    <t>202050201</t>
  </si>
  <si>
    <t>VAGOSINOL C.TABL BT 28X(100+25) MG</t>
  </si>
  <si>
    <t>10559</t>
  </si>
  <si>
    <t>235320101</t>
  </si>
  <si>
    <t>CICLETAN TABL BT 20x1MG</t>
  </si>
  <si>
    <t>10560</t>
  </si>
  <si>
    <t>235320201</t>
  </si>
  <si>
    <t>CICLETAN TABL BT 20x2,5MG</t>
  </si>
  <si>
    <t>ΚΕ</t>
  </si>
  <si>
    <t>51556</t>
  </si>
  <si>
    <t>196440201</t>
  </si>
  <si>
    <t>ACTILYSE LYO.INJ FL 50MG/50ML+S0LV IV</t>
  </si>
  <si>
    <t>51505</t>
  </si>
  <si>
    <t>116570401</t>
  </si>
  <si>
    <t>ADALAT INJ IV BT FL 50MLX0,005GR+1PERF+1ΣΩΛ.ΕΓΧΥΣΕΩΣ</t>
  </si>
  <si>
    <t>BAYER HELLAS ΑΒΕΕ</t>
  </si>
  <si>
    <t>51234</t>
  </si>
  <si>
    <t>191580101</t>
  </si>
  <si>
    <t>ALCAINE COLL 0,5% FL 15ML</t>
  </si>
  <si>
    <t>08831</t>
  </si>
  <si>
    <t>008640102</t>
  </si>
  <si>
    <t>ALGESAL SURACTIVE OINT.EXT.US (10+1)% TUB 100GR</t>
  </si>
  <si>
    <t>328</t>
  </si>
  <si>
    <t>SOLVAY PHARMA Μ.Ε.Π.Ε.</t>
  </si>
  <si>
    <t>08323</t>
  </si>
  <si>
    <t>160460102</t>
  </si>
  <si>
    <t>ALMORA PD.OR.SD 5,90G/SACHETS BTx15</t>
  </si>
  <si>
    <t>03365</t>
  </si>
  <si>
    <t>000480101</t>
  </si>
  <si>
    <t>AMINOPHYLLIN AMP  10X250MG/10ML</t>
  </si>
  <si>
    <t>05180</t>
  </si>
  <si>
    <t>148800101</t>
  </si>
  <si>
    <t>AMPITASOL SHAMPOO 0.4% FL 100 ML</t>
  </si>
  <si>
    <t>05182</t>
  </si>
  <si>
    <t>148800102</t>
  </si>
  <si>
    <t>AMPITASOL SHAMPOO 0.4% FL 1000 ML</t>
  </si>
  <si>
    <t>06948</t>
  </si>
  <si>
    <t>020950101</t>
  </si>
  <si>
    <t>ANAFRANIL S.C.R.TABL BT 20x75MG</t>
  </si>
  <si>
    <t>01934</t>
  </si>
  <si>
    <t>020950201</t>
  </si>
  <si>
    <t>ANAFRANIL S.C.TABL 30x25MG</t>
  </si>
  <si>
    <t>50552</t>
  </si>
  <si>
    <t>106190101</t>
  </si>
  <si>
    <t>ANATOXAL TE AMP 2X0.5ML</t>
  </si>
  <si>
    <t>ΦAPAN ΑΒΕΕ ΠΑΡ.&amp; ΕΜΠ.ΦΑΡΜ</t>
  </si>
  <si>
    <t>05959</t>
  </si>
  <si>
    <t>112760102</t>
  </si>
  <si>
    <t>ANTIBACTER-FORTE SOL 1% FL 2000G</t>
  </si>
  <si>
    <t>06219</t>
  </si>
  <si>
    <t>045120101</t>
  </si>
  <si>
    <t>AQUASOL A+D DROPS FL 15ML</t>
  </si>
  <si>
    <t>ΜΙΝΕΡΒΑ ΦΑΡΜ/ΚΗ ΑΕ</t>
  </si>
  <si>
    <t>40833</t>
  </si>
  <si>
    <t>195440101</t>
  </si>
  <si>
    <t>ASACOL E.C.TABL BT 30X400MG</t>
  </si>
  <si>
    <t>52591</t>
  </si>
  <si>
    <t>195440301</t>
  </si>
  <si>
    <t>ASACOL ENEMA 4G/SINGELE DOSE BT 1FL X 100ML</t>
  </si>
  <si>
    <t>53682</t>
  </si>
  <si>
    <t>195440302</t>
  </si>
  <si>
    <t>ASACOL ENEMA 7FLx4G(SINGLE DOSE)/100ML</t>
  </si>
  <si>
    <t>52163</t>
  </si>
  <si>
    <t>195440201</t>
  </si>
  <si>
    <t>ASACOL SUPP BT 20x500 MG</t>
  </si>
  <si>
    <t>51307</t>
  </si>
  <si>
    <t>175990601</t>
  </si>
  <si>
    <t>AUGMENTIN DISP.TABL BT 12x625MG</t>
  </si>
  <si>
    <t>GLAXO SMITHKLINE ΑΕ</t>
  </si>
  <si>
    <t>175990901</t>
  </si>
  <si>
    <t>AUGMENTIN PD.OR.SUS. FL 60MLx(250+62,5) MG/5ML</t>
  </si>
  <si>
    <t>51908</t>
  </si>
  <si>
    <t>197990101</t>
  </si>
  <si>
    <t>AZATHIOPRINE TABL BT 100X50MG</t>
  </si>
  <si>
    <t>088</t>
  </si>
  <si>
    <t>CHEMIPHARM-ΝΤΕΤΣΑΒΕΣ ΕΕ</t>
  </si>
  <si>
    <t>50975</t>
  </si>
  <si>
    <t>068010101</t>
  </si>
  <si>
    <t>BENZYLPENICILLIN INJ 1.000.000 IU</t>
  </si>
  <si>
    <t>338</t>
  </si>
  <si>
    <t>ΣΑΒΒΟΥΛΙΔΗΣ Χ.Γ.</t>
  </si>
  <si>
    <t>52747</t>
  </si>
  <si>
    <t>221570102</t>
  </si>
  <si>
    <t>BEROVENT AER MD INH (0,020 + 1,120)MG /DOSE FL X 10ML (200 DOSES)</t>
  </si>
  <si>
    <t>07416</t>
  </si>
  <si>
    <t>189760201</t>
  </si>
  <si>
    <t>BESPAR TABL BT 20X10 MG</t>
  </si>
  <si>
    <t>ΒΙΑΝΕΞ AE</t>
  </si>
  <si>
    <t>06021</t>
  </si>
  <si>
    <t>017940301</t>
  </si>
  <si>
    <t>BETADINE GARGLE MOUTHWASH 1% FL 240ML</t>
  </si>
  <si>
    <t>06006</t>
  </si>
  <si>
    <t>017940202</t>
  </si>
  <si>
    <t>BETADINE OINT VASE 10%  210 GR</t>
  </si>
  <si>
    <t>06022</t>
  </si>
  <si>
    <t>017940102</t>
  </si>
  <si>
    <t>BETADINE SOL 10% FL 240ML</t>
  </si>
  <si>
    <t>06017</t>
  </si>
  <si>
    <t>017940101</t>
  </si>
  <si>
    <t>BETADINE SOL 10% FL 30ML</t>
  </si>
  <si>
    <t>04868</t>
  </si>
  <si>
    <t>017940501</t>
  </si>
  <si>
    <t>BETADINE SOL.VAG.10%  FL 240ML</t>
  </si>
  <si>
    <t>04873</t>
  </si>
  <si>
    <t>017940601</t>
  </si>
  <si>
    <t>BETADINE SURGICAL SCRUB 7,5%FL 100ML</t>
  </si>
  <si>
    <t>04875</t>
  </si>
  <si>
    <t>017940602</t>
  </si>
  <si>
    <t>BETADINE SURGIGAL SCRUB 7,5% FL 1000ML</t>
  </si>
  <si>
    <t>52942</t>
  </si>
  <si>
    <t>204260101</t>
  </si>
  <si>
    <t>BREVIBLOC INJ SO INF 1AMPx2.5G/10ML</t>
  </si>
  <si>
    <t>52943</t>
  </si>
  <si>
    <t>204260201</t>
  </si>
  <si>
    <t>BREVIBLOC INJ SOL 5VIALx100MG/10ML</t>
  </si>
  <si>
    <t>00928</t>
  </si>
  <si>
    <t>120330301</t>
  </si>
  <si>
    <t>BRIKLIN PARENT.INJ FL  500 MG/2ML</t>
  </si>
  <si>
    <t>03677</t>
  </si>
  <si>
    <t>000840101</t>
  </si>
  <si>
    <t>BUSCOPAN F.S.C.TABL 20 X 10MG</t>
  </si>
  <si>
    <t>02581</t>
  </si>
  <si>
    <t>118690201</t>
  </si>
  <si>
    <t>BUTAVATE OINT. 0.05% TUB 25 GR</t>
  </si>
  <si>
    <t>52406</t>
  </si>
  <si>
    <t>223390102</t>
  </si>
  <si>
    <t>CALCIORAL CHW  TAB BT 20X1260MG (500MG CALCIUM)</t>
  </si>
  <si>
    <t>52555</t>
  </si>
  <si>
    <t>225540101</t>
  </si>
  <si>
    <t>CELLCEPT CAPS BT 100X250 MG</t>
  </si>
  <si>
    <t>52961</t>
  </si>
  <si>
    <t>225540201</t>
  </si>
  <si>
    <t>CELLCEPT TABL 50x500MG</t>
  </si>
  <si>
    <t>03011</t>
  </si>
  <si>
    <t>160950301</t>
  </si>
  <si>
    <t>CILROTON ORAL SOL FL 200MLx1MG/ML</t>
  </si>
  <si>
    <t>51454</t>
  </si>
  <si>
    <t>196220101</t>
  </si>
  <si>
    <t>CIPROXIN INJ SOL 100MG/50ML IV</t>
  </si>
  <si>
    <t>05225</t>
  </si>
  <si>
    <t>001660101</t>
  </si>
  <si>
    <t>COLDAN COLL. 0,1% FL 10ML</t>
  </si>
  <si>
    <t>174</t>
  </si>
  <si>
    <t>ΚΩΤΣΟΠΟΥΛΟΣ</t>
  </si>
  <si>
    <t>05226</t>
  </si>
  <si>
    <t>001660201</t>
  </si>
  <si>
    <t>COLDAN SPRAY  0,1% FL 15ML</t>
  </si>
  <si>
    <t>00621</t>
  </si>
  <si>
    <t>082260101</t>
  </si>
  <si>
    <t>COPERCILEX COLLYRE+SOLV FL 5ML</t>
  </si>
  <si>
    <t>09123</t>
  </si>
  <si>
    <t>099880107</t>
  </si>
  <si>
    <t>COUNTERPAIN CREAM TUB 100G</t>
  </si>
  <si>
    <t>50281</t>
  </si>
  <si>
    <t>098730101</t>
  </si>
  <si>
    <t>CYCLACUR DRAG 21</t>
  </si>
  <si>
    <t>01590</t>
  </si>
  <si>
    <t>091930301</t>
  </si>
  <si>
    <t>DAKTARIN CREAM 2% TUB 30GR</t>
  </si>
  <si>
    <t>03752</t>
  </si>
  <si>
    <t>001910201</t>
  </si>
  <si>
    <t>DAONIL TAB 30 X 5 MG</t>
  </si>
  <si>
    <t>51865</t>
  </si>
  <si>
    <t>192760201</t>
  </si>
  <si>
    <t>DARONDA INJ. LYO. RETARD FL  3,75MG/2ML +SET</t>
  </si>
  <si>
    <t>53343</t>
  </si>
  <si>
    <t>192760401</t>
  </si>
  <si>
    <t>DARONDA LY.INJ.SUR 1VIALx11.25MG+KIT</t>
  </si>
  <si>
    <t>51732</t>
  </si>
  <si>
    <t>200870102</t>
  </si>
  <si>
    <t>DEPAKINE CHRONO F.C.R.TABL 60X500MG</t>
  </si>
  <si>
    <t>52677</t>
  </si>
  <si>
    <t>114060501</t>
  </si>
  <si>
    <t>DEPAKINE LY.PD.INJ.400MG/VIAL BT 4VIALS+4AMP+4ML SOLV</t>
  </si>
  <si>
    <t>40773</t>
  </si>
  <si>
    <t>002170101</t>
  </si>
  <si>
    <t>DESFERAL DRY INJ 10VIALX500MG</t>
  </si>
  <si>
    <t>08229</t>
  </si>
  <si>
    <t>015210101</t>
  </si>
  <si>
    <t>DEXACOLLYRE COLL. 0,1% FL 5ML</t>
  </si>
  <si>
    <t>07404</t>
  </si>
  <si>
    <t>125900101</t>
  </si>
  <si>
    <t>DIAMICRON TABL BT 60X80MG</t>
  </si>
  <si>
    <t>02787</t>
  </si>
  <si>
    <t>028160101</t>
  </si>
  <si>
    <t>DIHYDERGOT TABL 30 x 2,5 MG</t>
  </si>
  <si>
    <t>02907</t>
  </si>
  <si>
    <t>028060201</t>
  </si>
  <si>
    <t>DIPHENAL TABL 20x(100+50)MG FORTE</t>
  </si>
  <si>
    <t>52749</t>
  </si>
  <si>
    <t>204780201</t>
  </si>
  <si>
    <t>DOVONEX CREAM  30G</t>
  </si>
  <si>
    <t>108</t>
  </si>
  <si>
    <t>LEO</t>
  </si>
  <si>
    <t>52222</t>
  </si>
  <si>
    <t>204780101</t>
  </si>
  <si>
    <t>DOVONEX OINT. 30G</t>
  </si>
  <si>
    <t>08092</t>
  </si>
  <si>
    <t>199530101</t>
  </si>
  <si>
    <t>DUO EXTOLEN SYR 180MLx25MG/5ML</t>
  </si>
  <si>
    <t>331</t>
  </si>
  <si>
    <t>ΣΠEΣIΦAP AΒΕE</t>
  </si>
  <si>
    <t>52273</t>
  </si>
  <si>
    <t>209340101</t>
  </si>
  <si>
    <t>DUOFILM SOL.EXT.USE (16,7+16,7)% FL X 15ML</t>
  </si>
  <si>
    <t>06151</t>
  </si>
  <si>
    <t>045810101</t>
  </si>
  <si>
    <t>DUVADILAN TABL 50X20MG</t>
  </si>
  <si>
    <t>40939</t>
  </si>
  <si>
    <t>199700101</t>
  </si>
  <si>
    <t>ELITYRAN INJ.LYO.RET. FL 3,75 MG+SET</t>
  </si>
  <si>
    <t>41076</t>
  </si>
  <si>
    <t>199700201</t>
  </si>
  <si>
    <t>ELITYRAN LY.INJ.SUR 1VIALx11.25MG+KIT</t>
  </si>
  <si>
    <t>53937</t>
  </si>
  <si>
    <t>244600101</t>
  </si>
  <si>
    <t>ENBREL PS INJ 4 VIALSx25MG+4 SYR</t>
  </si>
  <si>
    <t>03005</t>
  </si>
  <si>
    <t>134320101</t>
  </si>
  <si>
    <t>ENEMA COOPER 125 ML</t>
  </si>
  <si>
    <t>07857</t>
  </si>
  <si>
    <t>021320202</t>
  </si>
  <si>
    <t>ERYTHROCIN F.C. TABL 12X500 MG</t>
  </si>
  <si>
    <t>52144</t>
  </si>
  <si>
    <t>221300101</t>
  </si>
  <si>
    <t>EXOCIN COL. 0,3% 1BOTTLEx5ML</t>
  </si>
  <si>
    <t>ALVIA</t>
  </si>
  <si>
    <t>41124</t>
  </si>
  <si>
    <t>022830602</t>
  </si>
  <si>
    <t>FENISTIL INJ SOL 5AMPx4MG/4ML</t>
  </si>
  <si>
    <t>06189</t>
  </si>
  <si>
    <t>012670201</t>
  </si>
  <si>
    <t>FENTANYL AMP  5x0.05MG/ML</t>
  </si>
  <si>
    <t>00813</t>
  </si>
  <si>
    <t>055810101</t>
  </si>
  <si>
    <t>FERO-FOLIC-500 S.C. TABL BT 20x((525+0,35)MG</t>
  </si>
  <si>
    <t>07666</t>
  </si>
  <si>
    <t>069030101</t>
  </si>
  <si>
    <t>FILICINE TABL BT 30X5MG</t>
  </si>
  <si>
    <t>40815</t>
  </si>
  <si>
    <t>076130101</t>
  </si>
  <si>
    <t>FLAGYL INJ FL 500MG/100ML IV</t>
  </si>
  <si>
    <t>05089</t>
  </si>
  <si>
    <t>066550101</t>
  </si>
  <si>
    <t>FLEET-ENEMA FL 130 MLx(7,8+20,8)MG</t>
  </si>
  <si>
    <t>51294</t>
  </si>
  <si>
    <t>183890101</t>
  </si>
  <si>
    <t>FLUCON COLL. 0,1% FL 5ML</t>
  </si>
  <si>
    <t>126760101</t>
  </si>
  <si>
    <t>FLUDEX S.C.TABL BT 30 X 2.5 MG</t>
  </si>
  <si>
    <t>50495</t>
  </si>
  <si>
    <t>089010101</t>
  </si>
  <si>
    <t xml:space="preserve">FML COLL 0,1% FL 5ML </t>
  </si>
  <si>
    <t>50496</t>
  </si>
  <si>
    <t>105840101</t>
  </si>
  <si>
    <t>FML-NEO COLL (0,5+0,1)% 5ML</t>
  </si>
  <si>
    <t>04119</t>
  </si>
  <si>
    <t>078940201</t>
  </si>
  <si>
    <t>FORTATHRIN RET.CAPS BT 20 X 75 MG</t>
  </si>
  <si>
    <t>G.A.P.  AE</t>
  </si>
  <si>
    <t>51439</t>
  </si>
  <si>
    <t>192830101</t>
  </si>
  <si>
    <t>FRAXIPARINE INJ+SERING 2x3075 ANTI-Xa UN/0.3 ML</t>
  </si>
  <si>
    <t>51585</t>
  </si>
  <si>
    <t>192830201</t>
  </si>
  <si>
    <t>FRAXIPARINE INJ+SERING 2x6150 ANTI-Xa UN/0.6 ML</t>
  </si>
  <si>
    <t>02573</t>
  </si>
  <si>
    <t>136920101</t>
  </si>
  <si>
    <t>FRISIUM TABL 20x10 MG</t>
  </si>
  <si>
    <t>50275</t>
  </si>
  <si>
    <t>023160901</t>
  </si>
  <si>
    <t>FUCIDIN  GAZE ENVEL BT 10x(10X10)CM2</t>
  </si>
  <si>
    <t>LEO HELLAS ΕΠΕ</t>
  </si>
  <si>
    <t>53024</t>
  </si>
  <si>
    <t>023160102</t>
  </si>
  <si>
    <t>FUCIDIN CR.2% 15GR</t>
  </si>
  <si>
    <t>53025</t>
  </si>
  <si>
    <t>023160302</t>
  </si>
  <si>
    <t>FUCIDIN OINT.2% 15GR</t>
  </si>
  <si>
    <t>08545</t>
  </si>
  <si>
    <t>002730501</t>
  </si>
  <si>
    <t>FUROLIN TABL BT 30x100MG</t>
  </si>
  <si>
    <t>08871</t>
  </si>
  <si>
    <t>002730202</t>
  </si>
  <si>
    <t>FUROLIN TABL BT 30x50MG</t>
  </si>
  <si>
    <t>50229</t>
  </si>
  <si>
    <t>022000101</t>
  </si>
  <si>
    <t>GASTROGRAFIN SOL ORAL-RECTAL (66+10)% FL 100ML</t>
  </si>
  <si>
    <t>53697</t>
  </si>
  <si>
    <t>245090101</t>
  </si>
  <si>
    <t>GENTADEX COLL (0,1+0,5)% FL 5ML</t>
  </si>
  <si>
    <t>40818</t>
  </si>
  <si>
    <t>048010101</t>
  </si>
  <si>
    <t>GERIATRIC PHARMATON  CAPS BT 30</t>
  </si>
  <si>
    <t>52216</t>
  </si>
  <si>
    <t>198540101</t>
  </si>
  <si>
    <t>GLUCAGEN LY.PD.INJ.1MG(1IU)/VIAL BTX1VIAL+1SYRX1ML SOLV</t>
  </si>
  <si>
    <t>09210</t>
  </si>
  <si>
    <t>200820102</t>
  </si>
  <si>
    <t>HELIXDERM OINT.EXT.US TUB X 50 G</t>
  </si>
  <si>
    <t>09209</t>
  </si>
  <si>
    <t>200820101</t>
  </si>
  <si>
    <t>HELIXDERM OINT.EXT.US TUB X20G</t>
  </si>
  <si>
    <t>09883</t>
  </si>
  <si>
    <t>234710101</t>
  </si>
  <si>
    <t>HEMAFER CHW.TABL 30x100MG</t>
  </si>
  <si>
    <t>09884</t>
  </si>
  <si>
    <t>234720101</t>
  </si>
  <si>
    <t>HEMAFER FOL CHW.TABL 30x(100+0.350)MG</t>
  </si>
  <si>
    <t>09885</t>
  </si>
  <si>
    <t>234710301</t>
  </si>
  <si>
    <t>HEMAFER OR.SO.D FL 30MLx50MG/ML</t>
  </si>
  <si>
    <t>09887</t>
  </si>
  <si>
    <t>234710401</t>
  </si>
  <si>
    <t>HEMAFER SYR FL 125MLx50MG/5ML</t>
  </si>
  <si>
    <t>07291</t>
  </si>
  <si>
    <t>HIBITANE SOL 0,5% FL 500ML</t>
  </si>
  <si>
    <t>CANA AE</t>
  </si>
  <si>
    <t>53964</t>
  </si>
  <si>
    <t>226780102</t>
  </si>
  <si>
    <t>HUMAN ALBUMIN/GRIFOLIS INJ SO INF 1VIALx100ML 200MG/ML</t>
  </si>
  <si>
    <t>53663</t>
  </si>
  <si>
    <t>226780101</t>
  </si>
  <si>
    <t>HUMAN ALBUMIN/GRIFOLS INJ SO INF 1VIALx50MLx200MG/1ML</t>
  </si>
  <si>
    <t>05998</t>
  </si>
  <si>
    <t>125510201</t>
  </si>
  <si>
    <t>IMODIUM CAPS 6x2MG</t>
  </si>
  <si>
    <t>52199</t>
  </si>
  <si>
    <t>203940101</t>
  </si>
  <si>
    <t>IMUKIN INJ FL 0.1 MG/0.5ML SC</t>
  </si>
  <si>
    <t>51064</t>
  </si>
  <si>
    <t>003070301</t>
  </si>
  <si>
    <t>ISOPTO-CARPINE COLL. 2% FL 15ML</t>
  </si>
  <si>
    <t>51063</t>
  </si>
  <si>
    <t>003070201</t>
  </si>
  <si>
    <t>ISOPTO-CARPINE COLL. 4% FL 15ML</t>
  </si>
  <si>
    <t>50022</t>
  </si>
  <si>
    <t>062630201</t>
  </si>
  <si>
    <t>ISOPTO-MAXITROL COLL. 5ML</t>
  </si>
  <si>
    <t>50026</t>
  </si>
  <si>
    <t>062630101</t>
  </si>
  <si>
    <t>ISOPTO-MAXITROL OPHTH OINT 3,5GR</t>
  </si>
  <si>
    <t>54139</t>
  </si>
  <si>
    <t>245840104</t>
  </si>
  <si>
    <t>KABIVEN EMU IV INF BAG 1026 ML</t>
  </si>
  <si>
    <t>54140</t>
  </si>
  <si>
    <t>245840103</t>
  </si>
  <si>
    <t>KABIVEN EMU IV INF BAG 1540 ML</t>
  </si>
  <si>
    <t>01757</t>
  </si>
  <si>
    <t>013030301</t>
  </si>
  <si>
    <t>KENACOMB CREAM 10G</t>
  </si>
  <si>
    <t>05090</t>
  </si>
  <si>
    <t>184930101</t>
  </si>
  <si>
    <t>KLYSMOL ENEMA (7,98+21.28)% FL 133ML</t>
  </si>
  <si>
    <t>53664</t>
  </si>
  <si>
    <t>201760204</t>
  </si>
  <si>
    <t>LACIPIL F.C.TABL 28(BLIST 4x7)x4MG</t>
  </si>
  <si>
    <t>LAMICTAL DISP.TABL BT 30x100MG</t>
  </si>
  <si>
    <t>01477</t>
  </si>
  <si>
    <t>036280301</t>
  </si>
  <si>
    <t>LASIX TABL 12 X 40 MG</t>
  </si>
  <si>
    <t>01010</t>
  </si>
  <si>
    <t>125890201</t>
  </si>
  <si>
    <t>LEXOTANIL TABL 30 X 3 MG</t>
  </si>
  <si>
    <t>01012</t>
  </si>
  <si>
    <t>125890101</t>
  </si>
  <si>
    <t>LEXOTANIL TABL 30X 1,5 MG</t>
  </si>
  <si>
    <t>07879</t>
  </si>
  <si>
    <t>087460401</t>
  </si>
  <si>
    <t>LIDEX CREAM 0.05% TUB 10 GR</t>
  </si>
  <si>
    <t>50486</t>
  </si>
  <si>
    <t>052440101</t>
  </si>
  <si>
    <t>LIQUIFILM TEARS 1,4% FL 15ML</t>
  </si>
  <si>
    <t>01620</t>
  </si>
  <si>
    <t>128870201</t>
  </si>
  <si>
    <t>LOPRESOR F.C.TAB 40x100 MG</t>
  </si>
  <si>
    <t>05864</t>
  </si>
  <si>
    <t>042860101</t>
  </si>
  <si>
    <t>LYSOPAINE TABL 20 x 5 MG</t>
  </si>
  <si>
    <t>250</t>
  </si>
  <si>
    <t>OLVOS SCIENCE AE</t>
  </si>
  <si>
    <t>05835</t>
  </si>
  <si>
    <t>024440101</t>
  </si>
  <si>
    <t>MADECASSOL PD.EXT.US.2% FL 2G</t>
  </si>
  <si>
    <t>235</t>
  </si>
  <si>
    <t>NIKOΛAKOΠOYΛOΣ A. ΑΕ</t>
  </si>
  <si>
    <t>52697</t>
  </si>
  <si>
    <t>223640301</t>
  </si>
  <si>
    <t>MERONEM DR.PD.INJ.BT.10VIALx1000MG/VIAL</t>
  </si>
  <si>
    <t>147</t>
  </si>
  <si>
    <t>06002</t>
  </si>
  <si>
    <t>079820101</t>
  </si>
  <si>
    <t>MILITHIN CAPS 30 X 300MG</t>
  </si>
  <si>
    <t>00159</t>
  </si>
  <si>
    <t>016710401</t>
  </si>
  <si>
    <t>MINITRAN DRAG 50 X (2 + 25)MG</t>
  </si>
  <si>
    <t>00160</t>
  </si>
  <si>
    <t>016710101</t>
  </si>
  <si>
    <t>MINITRAN DRAG 50 X (2+ 10)MG</t>
  </si>
  <si>
    <t>00161</t>
  </si>
  <si>
    <t>016710201</t>
  </si>
  <si>
    <t>MINITRAN DRAG 50 X (4 + 10)MG</t>
  </si>
  <si>
    <t>00162</t>
  </si>
  <si>
    <t>016710301</t>
  </si>
  <si>
    <t>MINITRAN DRAG 50 X (4 + 25)MG</t>
  </si>
  <si>
    <t>09561</t>
  </si>
  <si>
    <t>226840101</t>
  </si>
  <si>
    <t>MIOREL TABL 50x10MG</t>
  </si>
  <si>
    <t>01316</t>
  </si>
  <si>
    <t>036250201</t>
  </si>
  <si>
    <t>MITROTAN AMP BT 6 X 0.2MG/ML</t>
  </si>
  <si>
    <t>01314</t>
  </si>
  <si>
    <t>036250301</t>
  </si>
  <si>
    <t>MITROTAN DRAG BT 25X0.2MG</t>
  </si>
  <si>
    <t>41129</t>
  </si>
  <si>
    <t>208560202</t>
  </si>
  <si>
    <t>MOTENS F.C.TABL 28x4MG</t>
  </si>
  <si>
    <t>03786</t>
  </si>
  <si>
    <t>026510101</t>
  </si>
  <si>
    <t>NEOPRIPHEN SPRAY 15 ML</t>
  </si>
  <si>
    <t>41057</t>
  </si>
  <si>
    <t>004020103</t>
  </si>
  <si>
    <t>NORFLEX TABL 20x100MG</t>
  </si>
  <si>
    <t>05886</t>
  </si>
  <si>
    <t>047120101</t>
  </si>
  <si>
    <t>NOZINAN C.TABL 20X25MG</t>
  </si>
  <si>
    <t>08235</t>
  </si>
  <si>
    <t>OXYTOCIN/GAP 1AMP 5IU/ML INJ SOL</t>
  </si>
  <si>
    <t>10765</t>
  </si>
  <si>
    <t>191080105</t>
  </si>
  <si>
    <t>OXYTOCIN/GAP 2AMPS 5IU/ML INJ SOL</t>
  </si>
  <si>
    <t>51469</t>
  </si>
  <si>
    <t>195660201</t>
  </si>
  <si>
    <t>PACTENS C.TABL 30x10MG</t>
  </si>
  <si>
    <t>51468</t>
  </si>
  <si>
    <t>195660101</t>
  </si>
  <si>
    <t>PACTENS C.TABL 30x5MG</t>
  </si>
  <si>
    <t>04191</t>
  </si>
  <si>
    <t>028430401</t>
  </si>
  <si>
    <t>PENSORDIL RET.CAPS 30 X 40 MG</t>
  </si>
  <si>
    <t>04189</t>
  </si>
  <si>
    <t>028430501</t>
  </si>
  <si>
    <t>PENSORDIL RET.CAPS BT 30X20MG</t>
  </si>
  <si>
    <t>07480</t>
  </si>
  <si>
    <t>028430101</t>
  </si>
  <si>
    <t>PENSORDIL SUBL TABL BT 40X5MG</t>
  </si>
  <si>
    <t>05028</t>
  </si>
  <si>
    <t>028430301</t>
  </si>
  <si>
    <t>PENSORDIL TAB BT 30 X 10 MG</t>
  </si>
  <si>
    <t>08319</t>
  </si>
  <si>
    <t>004690201</t>
  </si>
  <si>
    <t>PILOCOLLYRE COLL. 2% FL 10ML</t>
  </si>
  <si>
    <t>03781</t>
  </si>
  <si>
    <t>051450201</t>
  </si>
  <si>
    <t>PREGNYL INJ LYO +SOLV FL 3x1500UN/ML</t>
  </si>
  <si>
    <t>03782</t>
  </si>
  <si>
    <t>051450301</t>
  </si>
  <si>
    <t>PREGNYL INJ LYO +SOLV FL 3x5000UN/ML</t>
  </si>
  <si>
    <t>01418</t>
  </si>
  <si>
    <t>068000101</t>
  </si>
  <si>
    <t>PROCTOSYNALAR RECT.CREAM 15 GR</t>
  </si>
  <si>
    <t>53733</t>
  </si>
  <si>
    <t>189770401</t>
  </si>
  <si>
    <t>PULMICORT PD.INH.MD TURBUHALER 200DOSESx100MCG</t>
  </si>
  <si>
    <t>53734</t>
  </si>
  <si>
    <t>189770602</t>
  </si>
  <si>
    <t>PULMICORT PD.INH.MD TURBUHALER 50DOSESx400MCG</t>
  </si>
  <si>
    <t>52083</t>
  </si>
  <si>
    <t>070370101</t>
  </si>
  <si>
    <t>PYRALVEX ORAL SOL 1%+5% FL 10ML</t>
  </si>
  <si>
    <t>07959</t>
  </si>
  <si>
    <t>183870301</t>
  </si>
  <si>
    <t>RANTUDAL RET.CAPS BT 20X90 MG</t>
  </si>
  <si>
    <t>01134</t>
  </si>
  <si>
    <t>021920101</t>
  </si>
  <si>
    <t>RONDEC           SIR.120ML</t>
  </si>
  <si>
    <t>196180401</t>
  </si>
  <si>
    <t>SALOFALK  E.C.TABL 50x500MG</t>
  </si>
  <si>
    <t>52120</t>
  </si>
  <si>
    <t>196180501</t>
  </si>
  <si>
    <t>SALOFALK  SUPP. BT. 20x500MG</t>
  </si>
  <si>
    <t>52542</t>
  </si>
  <si>
    <t>223010301</t>
  </si>
  <si>
    <t>SANDIMMUN NEORAL SOF.G.CAPS BT 50X100MG</t>
  </si>
  <si>
    <t>SANDIMMUN NEORAL SOF.G.CAPS BT 50X25MG</t>
  </si>
  <si>
    <t>SANDIMMUN NEORAL SOF.G.CAPS BT 50X50MG</t>
  </si>
  <si>
    <t>00150</t>
  </si>
  <si>
    <t>053850401</t>
  </si>
  <si>
    <t>SAROTEN DRAG BT 50x10MG</t>
  </si>
  <si>
    <t>00151</t>
  </si>
  <si>
    <t>053850301</t>
  </si>
  <si>
    <t>SAROTEN DRAG BT 50x25MG</t>
  </si>
  <si>
    <t>00154</t>
  </si>
  <si>
    <t>053850101</t>
  </si>
  <si>
    <t>SAROTEN RET.CAPS 20x25MG</t>
  </si>
  <si>
    <t>00155</t>
  </si>
  <si>
    <t>053850201</t>
  </si>
  <si>
    <t>SAROTEN RET.CAPS 20x75 MG</t>
  </si>
  <si>
    <t>52251</t>
  </si>
  <si>
    <t>204490201</t>
  </si>
  <si>
    <t>SCHERIPROCT NEO OINT.(0,19+0,5)% TUB 20GR</t>
  </si>
  <si>
    <t>03569</t>
  </si>
  <si>
    <t>120430101</t>
  </si>
  <si>
    <t>SENSIT TABL BT 30 X 50 MG</t>
  </si>
  <si>
    <t>03532</t>
  </si>
  <si>
    <t>156760101</t>
  </si>
  <si>
    <t>SIBELIUM CAPS BT 20 X 5MG</t>
  </si>
  <si>
    <t>51823</t>
  </si>
  <si>
    <t>199630101</t>
  </si>
  <si>
    <t>SKINOREN CREAM 20% TUB 30 GR</t>
  </si>
  <si>
    <t>188420301</t>
  </si>
  <si>
    <t>SOLVETAN DRY INJ  FL 2GR</t>
  </si>
  <si>
    <t>06899</t>
  </si>
  <si>
    <t>188420201</t>
  </si>
  <si>
    <t>SOLVETAN DRY INJ FL 1GR</t>
  </si>
  <si>
    <t>05813</t>
  </si>
  <si>
    <t>018250101</t>
  </si>
  <si>
    <t>SOPA-K SUSP. FL 200MLx312MG/ML</t>
  </si>
  <si>
    <t>03459</t>
  </si>
  <si>
    <t>008580401</t>
  </si>
  <si>
    <t>STEDON TABL  BT 30x2MG</t>
  </si>
  <si>
    <t>07660</t>
  </si>
  <si>
    <t>008580201</t>
  </si>
  <si>
    <t>STEDON TABL BT 30X10MG</t>
  </si>
  <si>
    <t>07659</t>
  </si>
  <si>
    <t>008580301</t>
  </si>
  <si>
    <t>STEDON TABL BT 30X5 MG</t>
  </si>
  <si>
    <t>40972</t>
  </si>
  <si>
    <t>197140102</t>
  </si>
  <si>
    <t>STILNOX F.C.TABL BT 30X10MG</t>
  </si>
  <si>
    <t>53888</t>
  </si>
  <si>
    <t>243380301</t>
  </si>
  <si>
    <t>STOCRIN CAPS FL 90x200MG</t>
  </si>
  <si>
    <t>50974</t>
  </si>
  <si>
    <t>073570101</t>
  </si>
  <si>
    <t>STREPTOMYCIN  INJ FL 1 GR</t>
  </si>
  <si>
    <t>02560</t>
  </si>
  <si>
    <t>006350301</t>
  </si>
  <si>
    <t>STUGERON LIQUID FL 20MLx75MG/ML</t>
  </si>
  <si>
    <t>02092</t>
  </si>
  <si>
    <t>006150101</t>
  </si>
  <si>
    <t>SULFANICOLE COLL FL 10ML</t>
  </si>
  <si>
    <t>53889</t>
  </si>
  <si>
    <t>243750201</t>
  </si>
  <si>
    <t>SYNAGIS PS.INJ.SOL 1FLx100MG+SOLV 1ML</t>
  </si>
  <si>
    <t>01424</t>
  </si>
  <si>
    <t>083360401</t>
  </si>
  <si>
    <t>SYNALAR OTIC DROPS FL 5ML</t>
  </si>
  <si>
    <t>06099</t>
  </si>
  <si>
    <t>027320501</t>
  </si>
  <si>
    <t>TANTUM PASTA TB 50GR</t>
  </si>
  <si>
    <t>06094</t>
  </si>
  <si>
    <t>027320701</t>
  </si>
  <si>
    <t>TANTUM VERDE SOL.150CC</t>
  </si>
  <si>
    <t>52543</t>
  </si>
  <si>
    <t>199010101</t>
  </si>
  <si>
    <t>TAZOCIN PD.INJ.SOL (2+0,25)G/VIAL BT 1 VIAL</t>
  </si>
  <si>
    <t>52544</t>
  </si>
  <si>
    <t>199010301</t>
  </si>
  <si>
    <t>TAZOCIN PD.INJ.SOL (4+0,5)G/VIAL BT 1VIAL</t>
  </si>
  <si>
    <t>40865</t>
  </si>
  <si>
    <t>097530101</t>
  </si>
  <si>
    <t>TETAGAM-P INJ.SOL AMP BT 1XMLX250IU</t>
  </si>
  <si>
    <t>50573</t>
  </si>
  <si>
    <t>081900301</t>
  </si>
  <si>
    <t>THILODEXINE CREAM TUB 10GR</t>
  </si>
  <si>
    <t>06683</t>
  </si>
  <si>
    <t>081900201</t>
  </si>
  <si>
    <t>THILODEXINE SOL 0.1% FL 30ML</t>
  </si>
  <si>
    <t>51639</t>
  </si>
  <si>
    <t>196990301</t>
  </si>
  <si>
    <t>TIMENTIN DRY PD.INJ.(3+0.200)GR/VIAL</t>
  </si>
  <si>
    <t>51640</t>
  </si>
  <si>
    <t>196990401</t>
  </si>
  <si>
    <t>TIMENTIN DRY PD.INJ.(5+0.200)GR/VIAL</t>
  </si>
  <si>
    <t>10164</t>
  </si>
  <si>
    <t>006390302</t>
  </si>
  <si>
    <t>TRANSAMIN INJ SOL 10AMPx500MG/5ML</t>
  </si>
  <si>
    <t>50041</t>
  </si>
  <si>
    <t>077760301</t>
  </si>
  <si>
    <t>TRASYLOL  AMP 1x500000IUx50ML</t>
  </si>
  <si>
    <t>50358</t>
  </si>
  <si>
    <t>166490101</t>
  </si>
  <si>
    <t>TRAVOCORT CREAM (1+0.1)% TUB 15GR</t>
  </si>
  <si>
    <t>07935</t>
  </si>
  <si>
    <t>201730301</t>
  </si>
  <si>
    <t>TRIATEC TABL BT 20X5MG</t>
  </si>
  <si>
    <t>54206</t>
  </si>
  <si>
    <t>198880501</t>
  </si>
  <si>
    <t>TRILEPTAL F.C.TABL BT 50x600MG</t>
  </si>
  <si>
    <t>08411</t>
  </si>
  <si>
    <t>188360202</t>
  </si>
  <si>
    <t>TROFOCARD E.C TAB 30Χ614,80 MG</t>
  </si>
  <si>
    <t>50642</t>
  </si>
  <si>
    <t>069770101</t>
  </si>
  <si>
    <t>ULTRA LEVURE GELULES LYOPH BT 20</t>
  </si>
  <si>
    <t>288</t>
  </si>
  <si>
    <t>ΠETΣIABAΣ N. AE</t>
  </si>
  <si>
    <t>07823</t>
  </si>
  <si>
    <t>116280201</t>
  </si>
  <si>
    <t>VASTAREL C.TABL 60X20MG</t>
  </si>
  <si>
    <t>06688</t>
  </si>
  <si>
    <t>122880401</t>
  </si>
  <si>
    <t>VOLTAREN INJ SOL 5AMPx75MG/3ML</t>
  </si>
  <si>
    <t>XYLOCAINE ADRENALINE IN. FL 5x50ML (2+0,00125)%</t>
  </si>
  <si>
    <t>XYLOCAINE PLAINE INJ. 2%FL 5x50ML</t>
  </si>
  <si>
    <t>02206</t>
  </si>
  <si>
    <t>ZINACEF INJ FL 750MG</t>
  </si>
  <si>
    <t>51912</t>
  </si>
  <si>
    <t>196500203</t>
  </si>
  <si>
    <t>ZINADOL F.C. TABL BT 8X250 MG</t>
  </si>
  <si>
    <t>53773</t>
  </si>
  <si>
    <t>196500301</t>
  </si>
  <si>
    <t>ZINADOL F.C.TABL 8x500MG</t>
  </si>
  <si>
    <t>00055</t>
  </si>
  <si>
    <t>058560101</t>
  </si>
  <si>
    <t>ZYLORIC TABL 25x100 MG</t>
  </si>
  <si>
    <t>10463</t>
  </si>
  <si>
    <t>243880101</t>
  </si>
  <si>
    <t>ΓΛΥΚΕΡΙΝΗ/ΒΟΤΑNIA SUPP BT 10x2,4G</t>
  </si>
  <si>
    <t>ΜΕΙΩΣΕΙΣ ΤΙΜΩΝ ΓΙΑ ΝΑ ΕΝΤΑΧΘΟΥΝ ΣΤΗ ΛΙΣΤΑ</t>
  </si>
  <si>
    <t>ΠΕΡΙΓΡΑΦΗ</t>
  </si>
  <si>
    <t>A/A</t>
  </si>
  <si>
    <t>ΕΤΑΙΡΙΑ</t>
  </si>
  <si>
    <t>E</t>
  </si>
  <si>
    <t>009</t>
  </si>
  <si>
    <t>P</t>
  </si>
  <si>
    <t>ΚΩΔ. ΕΟΦ</t>
  </si>
  <si>
    <t>103</t>
  </si>
  <si>
    <t>ΒΙΑΝΕΞ</t>
  </si>
  <si>
    <t>040</t>
  </si>
  <si>
    <t>005</t>
  </si>
  <si>
    <t>034</t>
  </si>
  <si>
    <t>028</t>
  </si>
  <si>
    <t>S</t>
  </si>
  <si>
    <t>060</t>
  </si>
  <si>
    <t>ΦΑΡΑΝ</t>
  </si>
  <si>
    <t>104</t>
  </si>
  <si>
    <t>350</t>
  </si>
  <si>
    <t>ΓΕΡΟΛΥΜΑΤΟΣ</t>
  </si>
  <si>
    <t>ELPEN</t>
  </si>
  <si>
    <t>BAXTER HELLAS</t>
  </si>
  <si>
    <t>008</t>
  </si>
  <si>
    <t>210</t>
  </si>
  <si>
    <t>NOVO NORDISK</t>
  </si>
  <si>
    <t>243</t>
  </si>
  <si>
    <t>061</t>
  </si>
  <si>
    <t>005531001</t>
  </si>
  <si>
    <t>OTRIVIN MENTHOL PRESERVATIVE FREE NAS.SPR.SOL. 0,1% FL 10ML+ΔΟΣ.ΑΝΤΛΙΑ</t>
  </si>
  <si>
    <t>321</t>
  </si>
  <si>
    <t>NOVARTIS</t>
  </si>
  <si>
    <t>005531101</t>
  </si>
  <si>
    <t>OTRIVIN MOISTURISING FORMULA NAS.SPR.SOL  0,1% FL 10ML+ΔΟΣ.ΨΕΚ.</t>
  </si>
  <si>
    <t>005530901</t>
  </si>
  <si>
    <t>OTRIVIN PRESERVATIVE FREE NAS.SPR.SOL 0,1% FL 10ML+ΑΝΤΛΙΑ ΨΕΚ.</t>
  </si>
  <si>
    <t>244350101</t>
  </si>
  <si>
    <t>FARMEDIA</t>
  </si>
  <si>
    <t>026</t>
  </si>
  <si>
    <t>357</t>
  </si>
  <si>
    <t>KLEVA</t>
  </si>
  <si>
    <t>BIOSPRAY</t>
  </si>
  <si>
    <t>ΦΑΡΜΑΤΕΝ</t>
  </si>
  <si>
    <t>GENEPHARM</t>
  </si>
  <si>
    <t>323</t>
  </si>
  <si>
    <t>310</t>
  </si>
  <si>
    <t>RAFARM</t>
  </si>
  <si>
    <t>ΛΑΜΔΑ</t>
  </si>
  <si>
    <t>164</t>
  </si>
  <si>
    <t>SANOFI-SYNTHELABO</t>
  </si>
  <si>
    <t>254540101</t>
  </si>
  <si>
    <t>MORPHEAS EMU.IV.INF 1% 5VIALSx20ML</t>
  </si>
  <si>
    <t>MORPHEAS EMU.IV.INF 1% 1VIALx50ML</t>
  </si>
  <si>
    <t>MORPHEAS EMU.IV.INF 1% 1VIALx100ML</t>
  </si>
  <si>
    <t>254540102</t>
  </si>
  <si>
    <t>254540103</t>
  </si>
  <si>
    <t>VERISFIELD</t>
  </si>
  <si>
    <t>214</t>
  </si>
  <si>
    <t>BOEHRINGER</t>
  </si>
  <si>
    <t>316</t>
  </si>
  <si>
    <t>SANOFI SYNTHELABO</t>
  </si>
  <si>
    <t>064</t>
  </si>
  <si>
    <t>337</t>
  </si>
  <si>
    <t>055</t>
  </si>
  <si>
    <t>VOCATE AE</t>
  </si>
  <si>
    <t>ΓEPOΛYMATOΣ Π.N ΑΕΒΕ</t>
  </si>
  <si>
    <t>216</t>
  </si>
  <si>
    <t>245</t>
  </si>
  <si>
    <t>326</t>
  </si>
  <si>
    <t>KITE ΕΛΛΑΣ</t>
  </si>
  <si>
    <t>LEOVAN</t>
  </si>
  <si>
    <t>106</t>
  </si>
  <si>
    <t>VOCATE</t>
  </si>
  <si>
    <t>207</t>
  </si>
  <si>
    <t>ΜΙΝΕΡΒΑ</t>
  </si>
  <si>
    <t>ΦΑΡΜΑΣΕΡΒ</t>
  </si>
  <si>
    <r>
      <t>SALONPAS 10 PLASTERSx273 CM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0"/>
      </rPr>
      <t xml:space="preserve"> - PLAST (1,32+1,20+0,26+0,42) MG/CM</t>
    </r>
    <r>
      <rPr>
        <vertAlign val="superscript"/>
        <sz val="10"/>
        <rFont val="Arial Greek"/>
        <family val="2"/>
      </rPr>
      <t>2</t>
    </r>
  </si>
  <si>
    <t>197380301</t>
  </si>
  <si>
    <t>240920102</t>
  </si>
  <si>
    <t>BEIERSDORF</t>
  </si>
  <si>
    <t>188560102</t>
  </si>
  <si>
    <t>252350101</t>
  </si>
  <si>
    <t>252180101</t>
  </si>
  <si>
    <t>252180201</t>
  </si>
  <si>
    <t>250030101</t>
  </si>
  <si>
    <t>250030102</t>
  </si>
  <si>
    <t>250760101</t>
  </si>
  <si>
    <t>250760102</t>
  </si>
  <si>
    <t>250760201</t>
  </si>
  <si>
    <t>250760202</t>
  </si>
  <si>
    <t>250760301</t>
  </si>
  <si>
    <t>250760302</t>
  </si>
  <si>
    <t>251480101</t>
  </si>
  <si>
    <t>248900201</t>
  </si>
  <si>
    <t>251670101</t>
  </si>
  <si>
    <t>252660101</t>
  </si>
  <si>
    <t>248730101</t>
  </si>
  <si>
    <t>250690101</t>
  </si>
  <si>
    <t>250690201</t>
  </si>
  <si>
    <t>206770201</t>
  </si>
  <si>
    <t>250930101</t>
  </si>
  <si>
    <t>250930201</t>
  </si>
  <si>
    <t>241570201</t>
  </si>
  <si>
    <t>242620101</t>
  </si>
  <si>
    <t>242620201</t>
  </si>
  <si>
    <t>252740101</t>
  </si>
  <si>
    <t>252740201</t>
  </si>
  <si>
    <t>252240201</t>
  </si>
  <si>
    <t>252240101</t>
  </si>
  <si>
    <t>251680101</t>
  </si>
  <si>
    <t>251680102</t>
  </si>
  <si>
    <t>250920101</t>
  </si>
  <si>
    <t>251060101</t>
  </si>
  <si>
    <t>252330101</t>
  </si>
  <si>
    <t>252330102</t>
  </si>
  <si>
    <t>252330103</t>
  </si>
  <si>
    <t>252330104</t>
  </si>
  <si>
    <t>252330105</t>
  </si>
  <si>
    <t>252330106</t>
  </si>
  <si>
    <t>252340101</t>
  </si>
  <si>
    <t>252340102</t>
  </si>
  <si>
    <t>252550101</t>
  </si>
  <si>
    <t>252550102</t>
  </si>
  <si>
    <t>241520201</t>
  </si>
  <si>
    <t>222870201</t>
  </si>
  <si>
    <t>236800101</t>
  </si>
  <si>
    <t>242720102</t>
  </si>
  <si>
    <t>ALGIN-VEC F.C.TABL BT 10x20MG</t>
  </si>
  <si>
    <t>381</t>
  </si>
  <si>
    <t>OSTITRIOL CAPS SOFT 30x0,5MCG</t>
  </si>
  <si>
    <t>A-OSTIN-D3 CAPS SOFT BT 100x0,25MCG</t>
  </si>
  <si>
    <t>A-OSTIN-D3 CAPS SOFT BT 100x1MCG</t>
  </si>
  <si>
    <t>BEYSONIT CREAM 0,025% TB 30G</t>
  </si>
  <si>
    <t>BEYSONIT CREAM 0,025% TB 50G</t>
  </si>
  <si>
    <t>PRAVOSTIN F.C.TABL BT 10x10MG</t>
  </si>
  <si>
    <t>PRAVOSTIN F.C.TABL BT 14x10MG</t>
  </si>
  <si>
    <t>PRAVOSTIN F.C.TABL BT 10x20MG</t>
  </si>
  <si>
    <t>PRAVOSTIN F.C.TABL BT 14x20MG</t>
  </si>
  <si>
    <t>PRAVOSTIN F.C.TABL BT 10x40MG</t>
  </si>
  <si>
    <t>PRAVOSTIN F.C.TABL BT 14x40MG</t>
  </si>
  <si>
    <t>FOSAZOM TABL BT 10x10MG</t>
  </si>
  <si>
    <t>A-CNOTREN CAPS SOFT 30x20MG</t>
  </si>
  <si>
    <t>389</t>
  </si>
  <si>
    <t>ALEFOS TABL BT 10x10MG</t>
  </si>
  <si>
    <t>181</t>
  </si>
  <si>
    <t>SUPERCAD TABL BT 20x15MG</t>
  </si>
  <si>
    <t>TETRAC OINT 3% TUB 20G</t>
  </si>
  <si>
    <t>VIVALCID TABL BT 10x15 MG</t>
  </si>
  <si>
    <t>VIVALCID TABL BT 10x25 MG</t>
  </si>
  <si>
    <t>FOKESTON OR.SOL FL 70MLx20MG/5ML</t>
  </si>
  <si>
    <r>
      <t>YBECOR NASPR.SUSP 120</t>
    </r>
    <r>
      <rPr>
        <sz val="8"/>
        <rFont val="Arial Greek"/>
        <family val="2"/>
      </rPr>
      <t>DOSES</t>
    </r>
    <r>
      <rPr>
        <sz val="10"/>
        <rFont val="Arial Greek"/>
        <family val="0"/>
      </rPr>
      <t>x50MCG/</t>
    </r>
    <r>
      <rPr>
        <sz val="8"/>
        <rFont val="Arial Greek"/>
        <family val="2"/>
      </rPr>
      <t>DOSE</t>
    </r>
  </si>
  <si>
    <t>YBECOR CREAM 0,05% TUB 30G</t>
  </si>
  <si>
    <t>ISOTROIN CAPS SOFT BT 30x20MG</t>
  </si>
  <si>
    <t>IASIS</t>
  </si>
  <si>
    <t>079</t>
  </si>
  <si>
    <t>DEMO</t>
  </si>
  <si>
    <t xml:space="preserve">MOVAXIN TABL BT 20x7,5MG </t>
  </si>
  <si>
    <t>039</t>
  </si>
  <si>
    <t xml:space="preserve">MOVAXIN TABL BT 20x15MG </t>
  </si>
  <si>
    <t>MIOSER NASPR.SOL 2ML 14DOSESx200IU/DOSE</t>
  </si>
  <si>
    <t>242</t>
  </si>
  <si>
    <t>HELP</t>
  </si>
  <si>
    <t>MIOSER NASPR.SOL 2ML 14DOSESx100IU/DOSE</t>
  </si>
  <si>
    <t>BETACORT CREAM 2%+0,1% TUB 15G</t>
  </si>
  <si>
    <t>113</t>
  </si>
  <si>
    <t>BETACORT CREAM 2%+0,1% TUB 30G</t>
  </si>
  <si>
    <t>ETOBION INJ.SOL 1VIALx100MG/5ML</t>
  </si>
  <si>
    <t>MEDICUS</t>
  </si>
  <si>
    <t>MELOCOX TABL BT 10x15MG</t>
  </si>
  <si>
    <t>MELOCOX TABL BT 20x15MG</t>
  </si>
  <si>
    <t>MELOCOX TABL BT 30x15MG</t>
  </si>
  <si>
    <t>MELOCOX TABL BT 50x15MG</t>
  </si>
  <si>
    <t>MELOCOX TABL BT 60x15MG</t>
  </si>
  <si>
    <t>MELOCOX TABL BT 100x15MG</t>
  </si>
  <si>
    <t>SAGLION F.C.TABL BT 21x5MG</t>
  </si>
  <si>
    <t>SAGLION F.C.TABL BT 84x5MG</t>
  </si>
  <si>
    <t>MEDICON</t>
  </si>
  <si>
    <t>FLUOCALM OR.SOL  FL 70MLx20MG/5ML</t>
  </si>
  <si>
    <t>ODASOL/GENEPHARM PS INJ 1VIALx40MG+SOLV</t>
  </si>
  <si>
    <t>GLAMIDOLO EYE.DR.PD.SO 0,5% IVIAL 5ML+SOLV</t>
  </si>
  <si>
    <t>BABYLAX REC SOL 6TUBSx3,6GR</t>
  </si>
  <si>
    <t>247990102</t>
  </si>
  <si>
    <t>253000101</t>
  </si>
  <si>
    <t>253000102</t>
  </si>
  <si>
    <t>253000201</t>
  </si>
  <si>
    <t>253000202</t>
  </si>
  <si>
    <t>249180101</t>
  </si>
  <si>
    <t>252810101</t>
  </si>
  <si>
    <t>252820101</t>
  </si>
  <si>
    <t>252820102</t>
  </si>
  <si>
    <t>235330101</t>
  </si>
  <si>
    <t>235330102</t>
  </si>
  <si>
    <t>251780101</t>
  </si>
  <si>
    <t>XEROCARP F.C.TABL BT 84x5MG</t>
  </si>
  <si>
    <t>VERISTIN F.C.TABL BT 10x20MG</t>
  </si>
  <si>
    <t>VIOFAR</t>
  </si>
  <si>
    <t>VERISTIN F.C.TABL BT 30x20MG</t>
  </si>
  <si>
    <t>VERISTIN F.C.TABL BT 10x40MG</t>
  </si>
  <si>
    <t>VERISTIN F.C.TABL BT 30x40MG</t>
  </si>
  <si>
    <t>ZAMENIT TABL BT 10x15MG</t>
  </si>
  <si>
    <t>252</t>
  </si>
  <si>
    <t>UNI-PHARMA</t>
  </si>
  <si>
    <t>LEDRONIN TABL BT 10x10MG</t>
  </si>
  <si>
    <t>IASIS CHEMIPHARMA</t>
  </si>
  <si>
    <t>MOXALID TABL BT 20x15MG</t>
  </si>
  <si>
    <t>MOXALID TABL BT 30x15MG</t>
  </si>
  <si>
    <t>ASTAMEDICA</t>
  </si>
  <si>
    <t>CLITEN OINT 3% TUB 20GR</t>
  </si>
  <si>
    <t>201</t>
  </si>
  <si>
    <t>BIOMEDICA-CHEMICA</t>
  </si>
  <si>
    <t>253760101</t>
  </si>
  <si>
    <t>251910101</t>
  </si>
  <si>
    <t>251910201</t>
  </si>
  <si>
    <t>248401101</t>
  </si>
  <si>
    <t>252270101</t>
  </si>
  <si>
    <t>225650102</t>
  </si>
  <si>
    <t>OSASTON TABL BT 10x10MG</t>
  </si>
  <si>
    <t>RESPINORM GR.OR.SOL 20SACHx(1125+180)MG</t>
  </si>
  <si>
    <t>RESPINORM SYR FL 200MLx(250+40)MG/5ML</t>
  </si>
  <si>
    <t>ΓΕΝΕΣΙΣ</t>
  </si>
  <si>
    <t>54405</t>
  </si>
  <si>
    <t>BUTAMIRATE CITRATE/MEDICON SYR.FL 200MLx7,5MG/5ML</t>
  </si>
  <si>
    <t>LINDASOL SOL.EXT.US 1% FL 60ML</t>
  </si>
  <si>
    <t>252750101</t>
  </si>
  <si>
    <t>246690301</t>
  </si>
  <si>
    <t>246690101</t>
  </si>
  <si>
    <t>246690201</t>
  </si>
  <si>
    <t>223680201</t>
  </si>
  <si>
    <t>252680101</t>
  </si>
  <si>
    <t>252680102</t>
  </si>
  <si>
    <t>252680103</t>
  </si>
  <si>
    <t>252680104</t>
  </si>
  <si>
    <t>249670101</t>
  </si>
  <si>
    <t>247780101</t>
  </si>
  <si>
    <t>249660101</t>
  </si>
  <si>
    <t>249660201</t>
  </si>
  <si>
    <t>256270101</t>
  </si>
  <si>
    <t>256270102</t>
  </si>
  <si>
    <t>248300101</t>
  </si>
  <si>
    <t>248300102</t>
  </si>
  <si>
    <t>250140101</t>
  </si>
  <si>
    <t>250150101</t>
  </si>
  <si>
    <t>194330601</t>
  </si>
  <si>
    <t>253430101</t>
  </si>
  <si>
    <t>252040101</t>
  </si>
  <si>
    <t>252040102</t>
  </si>
  <si>
    <t>251850102</t>
  </si>
  <si>
    <t>251840101</t>
  </si>
  <si>
    <t>252840101</t>
  </si>
  <si>
    <t>252840201</t>
  </si>
  <si>
    <t>243500301</t>
  </si>
  <si>
    <t>198180901</t>
  </si>
  <si>
    <t>ENTERIN GR.TABL BT 50x500MG</t>
  </si>
  <si>
    <t>2251</t>
  </si>
  <si>
    <t>52119</t>
  </si>
  <si>
    <t>299</t>
  </si>
  <si>
    <t>PHARMACYPRIA</t>
  </si>
  <si>
    <t>51693</t>
  </si>
  <si>
    <t>FARBOVIL INJ.SOL 5AMPSx100MG/2ML</t>
  </si>
  <si>
    <t>MELOXICAM/GEROLYMATOS TABL BT 20x15MG</t>
  </si>
  <si>
    <t>MELOXICAM/GEROLYMATOS TABL BT 30x15MG</t>
  </si>
  <si>
    <t>MELOXICAM/GEROLYMATOS TABL BT 50x15MG</t>
  </si>
  <si>
    <t>MELOXICAM/GEROLYMATOS TABL BT 100x15MG</t>
  </si>
  <si>
    <t>AEON</t>
  </si>
  <si>
    <t>ETOPOSIDE/AEON INJ.SOL BT 1VIALx100MG/5ML</t>
  </si>
  <si>
    <t>FLUOROURACIL/AEON INJ.SOL BT 5VIALSx250MG/5ML</t>
  </si>
  <si>
    <t>FLUOROURACIL/AEON INJ.SOL BT 5VIALSx500MG/10ML</t>
  </si>
  <si>
    <t>FLUTINASAL NASPR.SUS 60DOSESx50MCG/DOSE</t>
  </si>
  <si>
    <t>FLUTINASAL NASPR.SUS 120 DOSESx50MCG/DOSE</t>
  </si>
  <si>
    <t>LASAZIN TABL BT 20x100MG</t>
  </si>
  <si>
    <t>LASAZIN TABL BT 30x100MG</t>
  </si>
  <si>
    <t>FENITINA TABL BT 30x6MG</t>
  </si>
  <si>
    <t>0386</t>
  </si>
  <si>
    <t>BEYTINA TABL BT 30x6MG</t>
  </si>
  <si>
    <t>EBIXA F.C.TABL BT 30x10MG</t>
  </si>
  <si>
    <t>LUNDBECK</t>
  </si>
  <si>
    <t>EBIXA F.C.TABL BT 50x10MG</t>
  </si>
  <si>
    <t>EBIXA OR.DROPS FL 50GRx10MG/GR</t>
  </si>
  <si>
    <t>BINDAZAC INJ.SOL. AMP BT 5x50MG/2ML</t>
  </si>
  <si>
    <t>239</t>
  </si>
  <si>
    <t>NORMA ΕΛΛΑΣ</t>
  </si>
  <si>
    <t>ARLINA F.C.TABL. BT 20x100MG</t>
  </si>
  <si>
    <t>ARLINA F.C.TABL. BT 40x100MG</t>
  </si>
  <si>
    <t>MAKIREN CREAM 0,1% TUB 25GR</t>
  </si>
  <si>
    <t>ALERXEM CREAM 0,05% TUB 30G</t>
  </si>
  <si>
    <t>CALCIPLUS INJ.SOL.AMP. BT 5x100IU/ML</t>
  </si>
  <si>
    <t>ΑΛΒΙΑ</t>
  </si>
  <si>
    <t>011</t>
  </si>
  <si>
    <t>KLARICID PD.SOL.INF BT 1VIALx500MG</t>
  </si>
  <si>
    <t>002</t>
  </si>
  <si>
    <t>ABBOTT</t>
  </si>
  <si>
    <t>088410101</t>
  </si>
  <si>
    <t>088410102</t>
  </si>
  <si>
    <t>088410201</t>
  </si>
  <si>
    <t>088410202</t>
  </si>
  <si>
    <t>249110101</t>
  </si>
  <si>
    <t>252160101</t>
  </si>
  <si>
    <t>252160201</t>
  </si>
  <si>
    <t>255260101</t>
  </si>
  <si>
    <t>251100301</t>
  </si>
  <si>
    <t>251100203</t>
  </si>
  <si>
    <t>251100103</t>
  </si>
  <si>
    <t>418</t>
  </si>
  <si>
    <t>ΧΡΙΣΠΑ ΑΛΦΑ</t>
  </si>
  <si>
    <t>DELACARD TABL BT 28x15MG</t>
  </si>
  <si>
    <t>CHIESI HELLAS</t>
  </si>
  <si>
    <t>DELACARD TABL BT 28x30MG</t>
  </si>
  <si>
    <t>ΑΛΚΟΝ</t>
  </si>
  <si>
    <t>315</t>
  </si>
  <si>
    <t>ROCHE HELLAS</t>
  </si>
  <si>
    <t>PFIZER</t>
  </si>
  <si>
    <t>205810401</t>
  </si>
  <si>
    <t>189771401</t>
  </si>
  <si>
    <t>189771402</t>
  </si>
  <si>
    <t>189771501</t>
  </si>
  <si>
    <t>189771502</t>
  </si>
  <si>
    <t>240440102</t>
  </si>
  <si>
    <t>252060201</t>
  </si>
  <si>
    <t>252060101</t>
  </si>
  <si>
    <t>251290101</t>
  </si>
  <si>
    <t>234720201</t>
  </si>
  <si>
    <t>CALSYNAR M.D.NAS.SP 14DOSESx200IU/DOSE</t>
  </si>
  <si>
    <t>AVENTIS</t>
  </si>
  <si>
    <t>027</t>
  </si>
  <si>
    <t>ASTRAZENECA</t>
  </si>
  <si>
    <t>DROPAVIX SYR FL 200MLx30MG/5ML</t>
  </si>
  <si>
    <t>388</t>
  </si>
  <si>
    <t>ΦΑΡΜΑΝΕΛ</t>
  </si>
  <si>
    <t>09850</t>
  </si>
  <si>
    <t>CITABION PD.INJ.SOL 1VIALx500MG</t>
  </si>
  <si>
    <t>CITABION PD.INJ.SOL 1VIALx100MG</t>
  </si>
  <si>
    <t>SIMVASTATIN/GEROLYMATOS F.C.TABL F.C.TABL 10x10MG</t>
  </si>
  <si>
    <t>HEMAFER FOL EF TAB 12x(100+0,35)MG</t>
  </si>
  <si>
    <t>241900301</t>
  </si>
  <si>
    <t>251310302</t>
  </si>
  <si>
    <t>256330105</t>
  </si>
  <si>
    <t>256330205</t>
  </si>
  <si>
    <t>256330305</t>
  </si>
  <si>
    <t>256340105</t>
  </si>
  <si>
    <t>256340205</t>
  </si>
  <si>
    <t>256340305</t>
  </si>
  <si>
    <t>249150101</t>
  </si>
  <si>
    <t>253780101</t>
  </si>
  <si>
    <t>253780201</t>
  </si>
  <si>
    <t>234710701</t>
  </si>
  <si>
    <t>036530501</t>
  </si>
  <si>
    <t>254100101</t>
  </si>
  <si>
    <t>257570201</t>
  </si>
  <si>
    <t>243010102</t>
  </si>
  <si>
    <t>243020102</t>
  </si>
  <si>
    <t>228630102</t>
  </si>
  <si>
    <t>228630202</t>
  </si>
  <si>
    <t>231850104</t>
  </si>
  <si>
    <t>231850210</t>
  </si>
  <si>
    <t>203820101</t>
  </si>
  <si>
    <t>233790103</t>
  </si>
  <si>
    <t>233790203</t>
  </si>
  <si>
    <t>233790303</t>
  </si>
  <si>
    <t>246930102</t>
  </si>
  <si>
    <t>246930201</t>
  </si>
  <si>
    <t>246930301</t>
  </si>
  <si>
    <t>253010101</t>
  </si>
  <si>
    <t>253010102</t>
  </si>
  <si>
    <t>251010202</t>
  </si>
  <si>
    <t>244120303</t>
  </si>
  <si>
    <t>251290202</t>
  </si>
  <si>
    <t>252780201</t>
  </si>
  <si>
    <t>249760101</t>
  </si>
  <si>
    <t>253860101</t>
  </si>
  <si>
    <t>253860102</t>
  </si>
  <si>
    <t>253860201</t>
  </si>
  <si>
    <t>SALMOTEN NASPR.MD 14DOSESx200IU/DOSE</t>
  </si>
  <si>
    <t>Α.ΔΗ.ΦΑΡΜ</t>
  </si>
  <si>
    <t>MICARDIS PLUS TABL 28x(80+12,5)MG</t>
  </si>
  <si>
    <t>SIMVACOR F.C.TABL 30x20MG</t>
  </si>
  <si>
    <t>TUROX F.C.TABL BT 14x60MG</t>
  </si>
  <si>
    <t>TUROX F.C.TABL BT 14x90MG</t>
  </si>
  <si>
    <t>TUROX F.C.TABL BT 14x120MG</t>
  </si>
  <si>
    <t>ARCOXIA F.C.TABL BT 14x60MG</t>
  </si>
  <si>
    <t>ARCOXIA F.C.TABL BT 14x90MG</t>
  </si>
  <si>
    <t>ARCOXIA F.C.TABL BT 14x120MG</t>
  </si>
  <si>
    <t>MEPROLEN PS.INJ. 1VIALx40MG+SOLV 10ML</t>
  </si>
  <si>
    <t>CIPROFAL SOL.IV.INF 1FLx200MG/100ML</t>
  </si>
  <si>
    <t>CIPROFAL SOL.IV.INF 1FLx400MG/200ML</t>
  </si>
  <si>
    <t>HEMAFER  EF TAB 12x357(100)MG</t>
  </si>
  <si>
    <t>IREMOFAR GEL 5% TUB 20G</t>
  </si>
  <si>
    <t>DIFONATE TABL BT 10x10MG</t>
  </si>
  <si>
    <t>TAMIFLU PD.OR.SUS 12MG/ML FL 30G</t>
  </si>
  <si>
    <t>PERVIL F.C.TABL BT 28x1MG</t>
  </si>
  <si>
    <t>PROPECIA  F.C.TABL BT 28x1MG</t>
  </si>
  <si>
    <t>SOTALOL/GENERICS(UK) TABL BT 50x80MG</t>
  </si>
  <si>
    <t>GENERICS(UK)</t>
  </si>
  <si>
    <t>393</t>
  </si>
  <si>
    <t>SOTALOL/GENERICS(UK) TABL BT 50x160MG</t>
  </si>
  <si>
    <t>RANITIDINE/GENERICS F.C.TABL BT 20x150MG</t>
  </si>
  <si>
    <t>RANITIDINE/GENERICS F.C.TABL BT 10x300MG</t>
  </si>
  <si>
    <t>INDAPAMID HEMIHYDRATE/GERARD F.C.TABL BT 30x2,5MG</t>
  </si>
  <si>
    <t>03640</t>
  </si>
  <si>
    <t>ALPRAZOLAM/GERARD TABL BT 30x0,25MG</t>
  </si>
  <si>
    <t>ALPRAZOLAM/GERARD TABL BT 30x0,5MG</t>
  </si>
  <si>
    <t>ALPRAZOLAM/GERARD TABL BT 30x1MG</t>
  </si>
  <si>
    <t>CO-AMOXICLAV MERCK F.C.TABL BT 12x625MG</t>
  </si>
  <si>
    <t>CO-AMOXICLAV MERCK PD.OR.SUS FL 60MLx(125+31,25)MG/5ML</t>
  </si>
  <si>
    <t>ANDRAXAN C.TABL BT 30x250MG</t>
  </si>
  <si>
    <t>PH &amp; T</t>
  </si>
  <si>
    <t>ANDRAXAN C.TABL BT 84x250MG</t>
  </si>
  <si>
    <t>ALGOSULID TABL BT 30x100MG</t>
  </si>
  <si>
    <t>089</t>
  </si>
  <si>
    <t>MED-ONE</t>
  </si>
  <si>
    <t>BUTEKONT CREAM 0,025% TB 100G</t>
  </si>
  <si>
    <t>LOVADRUG TABL BT 30x40MG</t>
  </si>
  <si>
    <t>SUMARID F.C.TABL BT 84x5MG</t>
  </si>
  <si>
    <t>IDEALITE CAPS BT 30x50MG</t>
  </si>
  <si>
    <t>NOVOMIX 30 FLEXPEN 5 PF PENx3MLx100IU/ML</t>
  </si>
  <si>
    <t>CORTIXIDE CREAM 0,05% TUB 30G</t>
  </si>
  <si>
    <t>ALERXEM NASPR(M.D) FLx16G (120DOSES)x50MCG/DOSE+M.PUMP</t>
  </si>
  <si>
    <t xml:space="preserve">BLEOMYCIN SULFATE/AEON PD.INJ.SOL 1VIALx15MG </t>
  </si>
  <si>
    <t>CALCITONIN/MEDICON NASPR. 2ML 14DOSESx100IU/DOSE+SP.PUMP</t>
  </si>
  <si>
    <t>CALCITONIN/MEDICON NASPR. 4ML 28DOSESx100IU/DOSE</t>
  </si>
  <si>
    <t>CORTIXIDE NASPR.SUS FLx16G(120 DOSES)x50MCG/DOSE</t>
  </si>
  <si>
    <t>CORTIXIDE NASPR.SUS FLx8G( 60 DOSES)x50MCG/DOSE</t>
  </si>
  <si>
    <t>GERARD</t>
  </si>
  <si>
    <t>VFEND F.C.TABL BT 14x200MG</t>
  </si>
  <si>
    <t>VFEND F.C.TABL BT 14x50MG</t>
  </si>
  <si>
    <t>VFEND POIND.SOL.INF 1VIALx200MG</t>
  </si>
  <si>
    <t>CO-AMOXICLAV MERCK PD.OR.SUS FL 60MLx(250+62,5)MG/5ML</t>
  </si>
  <si>
    <t>DOPAMINE HCL/DEMO SOL.INF 10AMPSx200MG/10ML</t>
  </si>
  <si>
    <t>DOPAMINE HCL/DEMO SOL.INF 30AMPSx50MG/5ML</t>
  </si>
  <si>
    <t>HANSAPLAST CALLOUS PLASTER 3SACHx1TTS</t>
  </si>
  <si>
    <t>109820401</t>
  </si>
  <si>
    <t>LADOSE WEEKLY GR.CAPS BT 4x90MG</t>
  </si>
  <si>
    <t>249020201</t>
  </si>
  <si>
    <t>210070301</t>
  </si>
  <si>
    <t>210070401</t>
  </si>
  <si>
    <t>258480101</t>
  </si>
  <si>
    <t>258480201</t>
  </si>
  <si>
    <t>253280101</t>
  </si>
  <si>
    <t>253280102</t>
  </si>
  <si>
    <t>253270101</t>
  </si>
  <si>
    <t>253270102</t>
  </si>
  <si>
    <t>253850101</t>
  </si>
  <si>
    <t>253840101</t>
  </si>
  <si>
    <t>192140101</t>
  </si>
  <si>
    <t>235620402</t>
  </si>
  <si>
    <t>235620403</t>
  </si>
  <si>
    <t>235620502</t>
  </si>
  <si>
    <t>235620503</t>
  </si>
  <si>
    <t>238470102</t>
  </si>
  <si>
    <t>238470202</t>
  </si>
  <si>
    <t>233780401</t>
  </si>
  <si>
    <t>254150101</t>
  </si>
  <si>
    <t>254150102</t>
  </si>
  <si>
    <t>252940101</t>
  </si>
  <si>
    <t>252940201</t>
  </si>
  <si>
    <t>242700301</t>
  </si>
  <si>
    <t>245880201</t>
  </si>
  <si>
    <t>125900205</t>
  </si>
  <si>
    <t>146290102</t>
  </si>
  <si>
    <t>228450101</t>
  </si>
  <si>
    <t>255200101</t>
  </si>
  <si>
    <t>251110102</t>
  </si>
  <si>
    <t>FLUTIKREM CREAM 0,05% TUB 30G</t>
  </si>
  <si>
    <t>CLIVARIN INJ. 5VIALSx34356 ANTI-XA/6ML</t>
  </si>
  <si>
    <t>XIGRIS PD.INF 1VIALx5MG</t>
  </si>
  <si>
    <t>ΦΑΡΜΑΣΕΡΒ-ΛΙΛΛΥ</t>
  </si>
  <si>
    <t>XIGRIS PD.INF 1VIALx20MG</t>
  </si>
  <si>
    <t>CEFTRIXON PS.INJ BT 1VIALx1000MG+SOLV</t>
  </si>
  <si>
    <t>CEFTRIXON PS.INJ BT 10VIALSx1000MG</t>
  </si>
  <si>
    <t>HYDROFUSIN CREAM (2%+1%) TUB 15G</t>
  </si>
  <si>
    <t>HYDROFUSIN CREAM (2%+1%) TUB 30G</t>
  </si>
  <si>
    <t>CLIMYCEN VAG CREAM 2% TUB 40G+7APPL</t>
  </si>
  <si>
    <t>ZINO ΕΠΙΚΑΛΙΑ BT 4PAD+4THER DISC</t>
  </si>
  <si>
    <t>SSL ΕΛΛΑΣ</t>
  </si>
  <si>
    <t>LOVAPEN TABL 30x20MG</t>
  </si>
  <si>
    <t>LOVAPEN TABL 30x40MG</t>
  </si>
  <si>
    <t>ALCITON MD.NASPR. 14DOSESx200IU/DOSE</t>
  </si>
  <si>
    <t>FARMELOX TABL BT 20x7,5MG</t>
  </si>
  <si>
    <t>FARMELOX TABL BT 20x15MG</t>
  </si>
  <si>
    <t>HISTAFREN OR.SO.DR FL 20MLx10MG/ML</t>
  </si>
  <si>
    <t>ZINOVAT OR.SO.SD BT 10VIALSx20MG/5ML</t>
  </si>
  <si>
    <t>324</t>
  </si>
  <si>
    <t>HEXALEN SOL.GA 0,1% FL 400ML</t>
  </si>
  <si>
    <t>ERMOLAX TABL BT 50x5MG</t>
  </si>
  <si>
    <t>NISAID F.C.TABL BT 30x600MG</t>
  </si>
  <si>
    <t>41248</t>
  </si>
  <si>
    <t>STIEPROX SHAMPOO 1,5% FL 100ML</t>
  </si>
  <si>
    <t>059</t>
  </si>
  <si>
    <t>GABRIEL HEALTH</t>
  </si>
  <si>
    <t>MITOXANTRON INJ.SOL 1VIALx20MG/10ML</t>
  </si>
  <si>
    <t>MITOXANTRON INJ.SOL 1VIALx25MG/12,5ML</t>
  </si>
  <si>
    <t>MITOXANTRON INJ.SOL 1VIALx30MG/15ML</t>
  </si>
  <si>
    <t>BONEDRON TABL BT 10x10MG</t>
  </si>
  <si>
    <t>OSTEONORM NASPR 14 DOSESx200IU/DOSE</t>
  </si>
  <si>
    <t>A-CALCID SOFT CAPS BT 100x1MCG</t>
  </si>
  <si>
    <t>A-CALCID SOFT CAPS BT 100x0,25MCG</t>
  </si>
  <si>
    <t>CALCODOL D3 SOFT CAPS BT 100x1MCG</t>
  </si>
  <si>
    <t>CALCODOL D3 SOFT CAPS BT 100x0,25MCG</t>
  </si>
  <si>
    <t>COMBI CREAM (0,1+2)% TUB 30G</t>
  </si>
  <si>
    <t>CALFADOL SOFT CAPS BT 100x1MCG</t>
  </si>
  <si>
    <t>CALFADOL SOFT CAPS BT 100x0,25MCG</t>
  </si>
  <si>
    <t>DENTRON FC TAB BT 15x4MG</t>
  </si>
  <si>
    <t>2395</t>
  </si>
  <si>
    <t>DENTRON FC TAB BT 15x8MG</t>
  </si>
  <si>
    <t>DENTRON SYR FL 50MLx4MG/5ML</t>
  </si>
  <si>
    <t>53630</t>
  </si>
  <si>
    <t>PROPOFOL LIPURO INJ 2% BOTTLE 50ML</t>
  </si>
  <si>
    <t>048</t>
  </si>
  <si>
    <t>ΒΙΟΣΕΡ</t>
  </si>
  <si>
    <t>LAMISIL TABL BT 14x125MG</t>
  </si>
  <si>
    <t>BRIVIR TABL BT 7x125MG</t>
  </si>
  <si>
    <t>072</t>
  </si>
  <si>
    <t>MENARINI</t>
  </si>
  <si>
    <t>ZOSTEVIR TABL BT 7x125MG</t>
  </si>
  <si>
    <t>EPIVIR C.TABL 30x300MG</t>
  </si>
  <si>
    <t>411</t>
  </si>
  <si>
    <t>GLAXO SMITHKLINE</t>
  </si>
  <si>
    <t>PRITOR PLUS TABL BT 28x(80+12,5)MG</t>
  </si>
  <si>
    <t>021</t>
  </si>
  <si>
    <t>06900</t>
  </si>
  <si>
    <t>GLADIUS INJ 50 VIALSx1GR+50SOLV</t>
  </si>
  <si>
    <t>GLADIUS INJ 50 VIALSx1000MG</t>
  </si>
  <si>
    <t>MELOXICAM/ΜΙΝΕΡΒΑ TABL BT 20x7,5MG</t>
  </si>
  <si>
    <t>MELOXICAM/ΜΙΝΕΡΒΑ TABL BT 20x15MG</t>
  </si>
  <si>
    <t>BROSIRAL TABL BT 20x15MG</t>
  </si>
  <si>
    <t>058</t>
  </si>
  <si>
    <t>BROS</t>
  </si>
  <si>
    <t>BROSIRAL TABL BT 30x15MG</t>
  </si>
  <si>
    <t>BROSIRAL TABL BT 50x15MG</t>
  </si>
  <si>
    <t>CITROVENOT SOL IV.INF BOTTLE 400MG/200ML</t>
  </si>
  <si>
    <t>REUMANISAL CAPS BT 30x50MG</t>
  </si>
  <si>
    <t>RHINOBROS NASPR 200DOSESx100MCG</t>
  </si>
  <si>
    <t>FLIXOCORT M.D.NASPR 60 DOSESx50MCG/DOSE</t>
  </si>
  <si>
    <t>FLIXOCORT M.D.NASPR 120 DOSESx50MCG/DOSE</t>
  </si>
  <si>
    <t>FLIXODERM CREAM 0,05% TUB 30G</t>
  </si>
  <si>
    <t>V-D-BONE SOFT CAPS BT 100x0,25MCG</t>
  </si>
  <si>
    <t>V-D-BONE SOFT CAPS BT 100x1MCG</t>
  </si>
  <si>
    <t>VITOCALCIT SOFT CAPS BT 100x1MCG</t>
  </si>
  <si>
    <t>VITOCALCIT OR.DR. FL 20MLx2MCG/ML</t>
  </si>
  <si>
    <t>OSSIDROL SOFT CAPS BT 100x1MCG</t>
  </si>
  <si>
    <t>OSSIDROL OR.DR. FL 20MLx2MCG/ML</t>
  </si>
  <si>
    <t>ALFACRIST TABL BT 30x6MG</t>
  </si>
  <si>
    <t>2410</t>
  </si>
  <si>
    <t>NIMESULIDE/MEDICON TABL BT 20x100MG</t>
  </si>
  <si>
    <t>NIMESULIDE/MEDICON TABL BT 30x100MG</t>
  </si>
  <si>
    <t>RANITIDINE/MEDICON F.C.TABL BT 20x150MG</t>
  </si>
  <si>
    <t>RANITIDINE/MEDICON F.C.TABL BT 10x300MG</t>
  </si>
  <si>
    <t>RANITIDINE/MEDICON F.C.TABL BT 20x300MG</t>
  </si>
  <si>
    <t>ACTIQ LOZ BT 3x200MCG</t>
  </si>
  <si>
    <t>ANESTA</t>
  </si>
  <si>
    <t>ACTIQ LOZ BT 30x200MCG</t>
  </si>
  <si>
    <t>ACTIQ LOZ BT 3x400MCG</t>
  </si>
  <si>
    <t>ACTIQ LOZ BT 30x400MCG</t>
  </si>
  <si>
    <t>ACTIQ LOZ BT 3x600MCG</t>
  </si>
  <si>
    <t>ACTIQ LOZ BT 30x600MCG</t>
  </si>
  <si>
    <t>ACTIQ LOZ BT 3x800MCG</t>
  </si>
  <si>
    <t>ACTIQ LOZ BT 30x800MCG</t>
  </si>
  <si>
    <t>ACTIQ LOZ BT 3x1200MCG</t>
  </si>
  <si>
    <t>ACTIQ LOZ BT 30x1200MCG</t>
  </si>
  <si>
    <t>ACTIQ LOZ BT 3x1600MCG</t>
  </si>
  <si>
    <t>ACTIQ LOZ BT 30x1600MCG</t>
  </si>
  <si>
    <t>ALGINE TABL BT 12x(500+65)MG</t>
  </si>
  <si>
    <t>ADELCO</t>
  </si>
  <si>
    <t>PAMIDRONATE DISODIUM/FAULDING INJ 5 VIALSx15MG/5ML</t>
  </si>
  <si>
    <t>PAMIDRONATE DISODIUM/FAULDING INJ 1VIALx30MG/10ML</t>
  </si>
  <si>
    <t>PAMIDRONATE DISODIUM/FAULDING INJ 1VIALx60MG/10ML</t>
  </si>
  <si>
    <t>PAMIDRONATE DISODIUM/FAULDING INJ 1VIALx90MG/10ML</t>
  </si>
  <si>
    <t>GONAL-F INJ 75IU BT 1VIAL+1PF SYR SOLV</t>
  </si>
  <si>
    <t>SERONO</t>
  </si>
  <si>
    <t>FLUOXETINE/GENERICS CAPS BT 28x20MG</t>
  </si>
  <si>
    <t>53984</t>
  </si>
  <si>
    <t>FLUOXETINE/GENERICS CAPS BT 7x20MG</t>
  </si>
  <si>
    <t>DILAVENIL TABL BT 50x20MG</t>
  </si>
  <si>
    <t>HISTAFREN EF.TABL BT 12x10MG</t>
  </si>
  <si>
    <t>OSTOPOR EF TABL BT 14x400MG</t>
  </si>
  <si>
    <t>APOTEL EF.TABL BT 8x1GR</t>
  </si>
  <si>
    <t>NARIGEN F.C.TABL 30x300MG</t>
  </si>
  <si>
    <t>ONDA F.C.TABL BT 15x4MG</t>
  </si>
  <si>
    <t>ONDA F.C.TABL BT 15x8MG</t>
  </si>
  <si>
    <t>PEGINTRON PS INJ PREFILL PEN 50MCG</t>
  </si>
  <si>
    <t>109</t>
  </si>
  <si>
    <t>SCHERING PLOUGH</t>
  </si>
  <si>
    <t>PEGINTRON PS INJ PREFILL PEN 80MCG</t>
  </si>
  <si>
    <t>PEGINTRON PS INJ PREFILL PEN 100MCG</t>
  </si>
  <si>
    <t>PEGINTRON PS INJ PREFILL PEN 120MCG</t>
  </si>
  <si>
    <t>PEGINTRON PS INJ PREFILL PEN 150MCG</t>
  </si>
  <si>
    <t>AMERSHEAM HEALTH</t>
  </si>
  <si>
    <t>OPTISON INJ.SUS 1VIAL 3ML</t>
  </si>
  <si>
    <t>AERIUS SYR FL 120MLx0,5MG/ML</t>
  </si>
  <si>
    <t>AZOMYR SYR FL 120MLx0,5MG/ML</t>
  </si>
  <si>
    <t>NEOCLARITYN SYR FL 120MLx0,5MG/ML</t>
  </si>
  <si>
    <t>248000101</t>
  </si>
  <si>
    <t>MALOCEF PD.SOL INF 50 VIALSx2GR</t>
  </si>
  <si>
    <t>258210101</t>
  </si>
  <si>
    <t>AMPINE TABL BT 10x10MG</t>
  </si>
  <si>
    <t>MYCOMYCEN VAG CREAM 1% TUB 78G+14 APPL</t>
  </si>
  <si>
    <t>ONDA INJ.SOL AMP 1x8MG/4ML</t>
  </si>
  <si>
    <t>SERVIE</t>
  </si>
  <si>
    <t>CLIVARIN INJ.1 AUTOINJECTORx17178 ANTI-XA/3ML</t>
  </si>
  <si>
    <t>DIAMICRON MR CR.TABL BT 28x30MG</t>
  </si>
  <si>
    <t>PULMICORT NASPR.SUS 10MLx32MCG/DOSEx120 DOSES</t>
  </si>
  <si>
    <t>PULMICORT NASPR.SUS 10MLx64MCG/DOSEx120 DOSES</t>
  </si>
  <si>
    <t>PULMICORT NASPR.SUS 20MLx32MCG/DOSEx240 DOSES</t>
  </si>
  <si>
    <t>PULMICORT NASPR.SUS 20MLx64MCG/DOSEx240 DOSES</t>
  </si>
  <si>
    <t>0131</t>
  </si>
  <si>
    <t>FEMINELLA CREAM 0,1%+2% TUB 20G</t>
  </si>
  <si>
    <t>FEMINELLA CREAM 0,1%+2% TUB 50G</t>
  </si>
  <si>
    <t>AMERSHAM HEALTH</t>
  </si>
  <si>
    <r>
      <t>XATRAL</t>
    </r>
    <r>
      <rPr>
        <vertAlign val="superscript"/>
        <sz val="10"/>
        <rFont val="Arial Greek"/>
        <family val="2"/>
      </rPr>
      <t>R</t>
    </r>
    <r>
      <rPr>
        <sz val="10"/>
        <rFont val="Arial Greek"/>
        <family val="0"/>
      </rPr>
      <t xml:space="preserve"> OD PR. TAB 30x10MG</t>
    </r>
  </si>
  <si>
    <r>
      <t>ZOMIGON</t>
    </r>
    <r>
      <rPr>
        <vertAlign val="superscript"/>
        <sz val="10"/>
        <rFont val="Arial Greek"/>
        <family val="2"/>
      </rPr>
      <t>R</t>
    </r>
    <r>
      <rPr>
        <sz val="10"/>
        <rFont val="Arial Greek"/>
        <family val="0"/>
      </rPr>
      <t xml:space="preserve"> NASAL NASPR.SOL 2,5MG/DOSE 2VIALSx0,1ML+APPL</t>
    </r>
  </si>
  <si>
    <r>
      <t>ZOMIGON</t>
    </r>
    <r>
      <rPr>
        <vertAlign val="superscript"/>
        <sz val="10"/>
        <rFont val="Arial Greek"/>
        <family val="2"/>
      </rPr>
      <t>R</t>
    </r>
    <r>
      <rPr>
        <sz val="10"/>
        <rFont val="Arial Greek"/>
        <family val="0"/>
      </rPr>
      <t xml:space="preserve"> NASAL NASPR.SOL 2,5MG/DOSE 6VIALSx0,1ML+APPL</t>
    </r>
  </si>
  <si>
    <r>
      <t>ZOMIGON</t>
    </r>
    <r>
      <rPr>
        <vertAlign val="superscript"/>
        <sz val="10"/>
        <rFont val="Arial Greek"/>
        <family val="2"/>
      </rPr>
      <t>R</t>
    </r>
    <r>
      <rPr>
        <sz val="10"/>
        <rFont val="Arial Greek"/>
        <family val="0"/>
      </rPr>
      <t xml:space="preserve"> NASAL NASPR.SOL 5MG/DOSE 2VIALSx0,1ML+APPL</t>
    </r>
  </si>
  <si>
    <r>
      <t>ZOMIGON</t>
    </r>
    <r>
      <rPr>
        <vertAlign val="superscript"/>
        <sz val="10"/>
        <rFont val="Arial Greek"/>
        <family val="2"/>
      </rPr>
      <t>R</t>
    </r>
    <r>
      <rPr>
        <sz val="10"/>
        <rFont val="Arial Greek"/>
        <family val="0"/>
      </rPr>
      <t xml:space="preserve"> NASAL NASPR.SOL 5MG/DOSE 6VIALSx0,1ML+APPL</t>
    </r>
  </si>
  <si>
    <t>LIZOCALCIO CAPS BT 10x15MG</t>
  </si>
  <si>
    <t>DISCOZAL TABL BT 10x10MG</t>
  </si>
  <si>
    <t>254320101</t>
  </si>
  <si>
    <t>254320102</t>
  </si>
  <si>
    <t>MELOTOP TABL BT 20x15MG</t>
  </si>
  <si>
    <t>ΦΟΙΝΙΞΦΑΡΜ</t>
  </si>
  <si>
    <t>MELOTOP TABL BT 30x15MG</t>
  </si>
  <si>
    <t>ARANESP INJ.SOL.1PF.SYRx300MCG/0,6ML</t>
  </si>
  <si>
    <t>LIPEMIA CAPS.SOFT.BOT 200x1000(170+115)MG</t>
  </si>
  <si>
    <t>252730101</t>
  </si>
  <si>
    <t>OPATANOL EYE DROP.SOL FL 5MLx1MG/ML</t>
  </si>
  <si>
    <t>AFLUON NASPR.SOL 0,1% (W/V) FL 10ML</t>
  </si>
  <si>
    <t>AFLUON NASPR.SOL 0,1% (W/V) FL 20ML</t>
  </si>
  <si>
    <t>CALCIUM/VERISFIELD PD.OR.SUS (S.D)  30SACHx3,30(1,20)G</t>
  </si>
  <si>
    <t>MOXICLAV F.C.TABL BT 12x625 (500+125)MG</t>
  </si>
  <si>
    <t>MOXICLAV PD.OR.SUS.BOTTLE 60MLx312,5 (250+62,5)MG/5ML</t>
  </si>
  <si>
    <t>MOXICLAV PD.OR.SUS.BOTTLE 60MLx156,25(125+31,25)MG/5ML</t>
  </si>
  <si>
    <t>OMNISCAN INJ.SOL.1PF.SYR 20MLx0,5MMOL(287MG)/ML</t>
  </si>
  <si>
    <t>OMNISCAN INJ.SOL.1PL.FL 50ML P.Px0,5MMOL(287MG)/ML</t>
  </si>
  <si>
    <t>RIPEPRAL ORAL.SOL.BOTTLE 100MLx1MG/ML</t>
  </si>
  <si>
    <t>VALCYTE F.C TABL BT 60x450MG (BOTTLE HDPE)</t>
  </si>
  <si>
    <t>NOPREMIN M.D.NASPR.2ML 14DOSESx200IU/DOSE</t>
  </si>
  <si>
    <t>NORMODIN TABL BT 14x10MG</t>
  </si>
  <si>
    <t>NORMODIN TABL BT 14x5MG</t>
  </si>
  <si>
    <t>NORMODIN TABL BT 28x10MG</t>
  </si>
  <si>
    <t>NORMODIN TABL BT 28x5MG</t>
  </si>
  <si>
    <t>250800201</t>
  </si>
  <si>
    <t>255040102</t>
  </si>
  <si>
    <t>255040201</t>
  </si>
  <si>
    <t>255040301</t>
  </si>
  <si>
    <t>255040101</t>
  </si>
  <si>
    <t>FAULDING PHARMACEUTICALS PLC</t>
  </si>
  <si>
    <t>ZAFITRAL OR.SOL. FL 100MLx1MG/ML</t>
  </si>
  <si>
    <t>253320201</t>
  </si>
  <si>
    <t>245740801</t>
  </si>
  <si>
    <t>245740901</t>
  </si>
  <si>
    <t>245741001</t>
  </si>
  <si>
    <t>245740601</t>
  </si>
  <si>
    <t>245740701</t>
  </si>
  <si>
    <t>253350201</t>
  </si>
  <si>
    <t>247150201</t>
  </si>
  <si>
    <t>ΝΟΣΟΚ. ΤΙΜΗ</t>
  </si>
  <si>
    <t>ΛΙΑΝΙΚΗ ΤΙΜΗ</t>
  </si>
  <si>
    <t>ΧΟΝΔΡ. ΤΙΜΗ</t>
  </si>
  <si>
    <t>ΜΕΙΩΣΕΙΣ ΤΙΜΩΝ ΦΑΡΜΑΚΩΝ βάσει Αρθρ.442/14/ 89 ΑΔ (Έρευνα Έτους 2002)</t>
  </si>
  <si>
    <t>Α/Α</t>
  </si>
  <si>
    <t>ΣΗΜΑ</t>
  </si>
  <si>
    <t>ΚΩΔ.ΕΟΦ</t>
  </si>
  <si>
    <t>Λ</t>
  </si>
  <si>
    <t>ΠΕΡΙΓΡΑΦΗ ΦΑΡΜΑΚΟΥ</t>
  </si>
  <si>
    <t>Κ.Ε</t>
  </si>
  <si>
    <t>ΕΤΑΙΡΕΙΑ</t>
  </si>
  <si>
    <t>ΚΑΤ</t>
  </si>
  <si>
    <t>54088</t>
  </si>
  <si>
    <t>245860101</t>
  </si>
  <si>
    <t>ACTOS TABL BT 28x15MG</t>
  </si>
  <si>
    <t>ΦAPMAΣEΡΒ-ΛΙΛΛΥ ΑΕΒΕ</t>
  </si>
  <si>
    <t>54224</t>
  </si>
  <si>
    <t>AERIUS F.C.TABL BT 30x5MG</t>
  </si>
  <si>
    <t>SCHERING PLOUGH AΦBEE</t>
  </si>
  <si>
    <t>54225</t>
  </si>
  <si>
    <t>249870101</t>
  </si>
  <si>
    <t>AERODIOL NASPR SOL 150MCG/DOSE 1FLx4,2ML (60 DOSES)</t>
  </si>
  <si>
    <t>SERVIER HELLAS ΕΠΕ</t>
  </si>
  <si>
    <t>54226</t>
  </si>
  <si>
    <t>247620103</t>
  </si>
  <si>
    <t>AMINOMIX 2 SOL.IV.INF 1 BAGx(1000+1000)ML</t>
  </si>
  <si>
    <t>FRESENIUS KABI HELLAS AE</t>
  </si>
  <si>
    <t>54229</t>
  </si>
  <si>
    <t>247630103</t>
  </si>
  <si>
    <t>AMINOMIX 3 SOL.IV.INF 1 BAGx(1000+1000)ML</t>
  </si>
  <si>
    <t>53909</t>
  </si>
  <si>
    <t>246220103</t>
  </si>
  <si>
    <t>AROMASIN C.TABL 30x25MG</t>
  </si>
  <si>
    <t>152</t>
  </si>
  <si>
    <t>PHARMACIA HELLAS A.E.</t>
  </si>
  <si>
    <t>54234</t>
  </si>
  <si>
    <t>AZOMYR F.C TABL BT 30x5MG</t>
  </si>
  <si>
    <t>53685</t>
  </si>
  <si>
    <t>227310202</t>
  </si>
  <si>
    <t>BONDRONAT INJ CO INF 1AMPx2MG/2ML</t>
  </si>
  <si>
    <t>ROCHE EΛΛAΣ ΑΕ</t>
  </si>
  <si>
    <t>53307</t>
  </si>
  <si>
    <t>227310201</t>
  </si>
  <si>
    <t>BONDRONAT INJ CO INF 5AMPx2MG/2ML</t>
  </si>
  <si>
    <t>53923</t>
  </si>
  <si>
    <t>196900201</t>
  </si>
  <si>
    <t>CALCIFORTE OR.SOL 30AMPx3,484GR (500MG)/10ML</t>
  </si>
  <si>
    <t>54097</t>
  </si>
  <si>
    <t>225130202</t>
  </si>
  <si>
    <t>CASODEX F.C.TABL BT 28x150MG</t>
  </si>
  <si>
    <t>ASTRAZENECA AE</t>
  </si>
  <si>
    <t>53799</t>
  </si>
  <si>
    <t>241120101</t>
  </si>
  <si>
    <t>CETROTIDE PS.INJ.SOL 0,25MG 1VIAL+1PF.SYR/ML SOLV</t>
  </si>
  <si>
    <t>ASTA-MEDICA</t>
  </si>
  <si>
    <t>53928</t>
  </si>
  <si>
    <t>246520208</t>
  </si>
  <si>
    <t>CHIROCAINE INJ SOL INF 10AMP 10MLx5MG/ML</t>
  </si>
  <si>
    <t>ABBOTT LABOR.ΕΛΛΑΣ ΑΒΕΕ</t>
  </si>
  <si>
    <t>54237</t>
  </si>
  <si>
    <t>252290101</t>
  </si>
  <si>
    <t>CIPROBAY EAR DR.SUS (0,2+1)% VIAL 10ML</t>
  </si>
  <si>
    <t>ΑΛΚΟΝ ΛΑΜΠΟΡΑΤΟΡΙΣ ΑΕΒΕ</t>
  </si>
  <si>
    <t>53811</t>
  </si>
  <si>
    <t>243170402</t>
  </si>
  <si>
    <t>CLINOMEL N7-1000 INJ SO INF TRIPLE-BAG 1,5L (600+600+300)ML</t>
  </si>
  <si>
    <t>BAXTER HELLAS AE</t>
  </si>
  <si>
    <t>53813</t>
  </si>
  <si>
    <t>234990201</t>
  </si>
  <si>
    <t>CONTROLOC PD.INJ.SOL 1VIALx40MG</t>
  </si>
  <si>
    <t>SYNTHELABO LAVIPHARM AE</t>
  </si>
  <si>
    <t>54102</t>
  </si>
  <si>
    <t>207550201</t>
  </si>
  <si>
    <t>CRONEPARINA INJ SOL 10PF.SYRx12.500 IU/0.5ML</t>
  </si>
  <si>
    <t>254</t>
  </si>
  <si>
    <t>UCB PHARMA ΑΕ</t>
  </si>
  <si>
    <t>54105</t>
  </si>
  <si>
    <t>255520101</t>
  </si>
  <si>
    <t>DESKAN CS SOL INF BOTTLE 40ML</t>
  </si>
  <si>
    <t>200140101</t>
  </si>
  <si>
    <t>DURAPROX F.C.TAB BT 30x600MG</t>
  </si>
  <si>
    <t>54248</t>
  </si>
  <si>
    <t>FASTURTEC PS.SO.INF 3VIAL 1,5MG+3 AMP SOLV</t>
  </si>
  <si>
    <t>54255</t>
  </si>
  <si>
    <t>222020102</t>
  </si>
  <si>
    <t>GLYCOPHOS CS SOL INF 21,6% BT 10PL VIALS 20ML</t>
  </si>
  <si>
    <t>53951</t>
  </si>
  <si>
    <t>242450202</t>
  </si>
  <si>
    <t>HEMOHES INJ.SO.INF 10% + 0,9% BOTTLE 500ML</t>
  </si>
  <si>
    <t>ΒΙΟΣΕΡ ΑΕ</t>
  </si>
  <si>
    <t>54128</t>
  </si>
  <si>
    <t>HEXAVAC PD INJ SUS 1 PF SYR 0,5ML</t>
  </si>
  <si>
    <t>BIANEΞ AE</t>
  </si>
  <si>
    <t>53403</t>
  </si>
  <si>
    <t>209380202</t>
  </si>
  <si>
    <t>2</t>
  </si>
  <si>
    <t>HUMAN ALBUMIN/BIOTEST (LOW SALT CONTENT) SOL.IV.INF 20% BOTTLE 100ML</t>
  </si>
  <si>
    <t>135</t>
  </si>
  <si>
    <t>ΙΟΝΙΟΣ ΦΑΡΜ/ΚΗ ΕΠΕ</t>
  </si>
  <si>
    <t>53824</t>
  </si>
  <si>
    <t>243760101</t>
  </si>
  <si>
    <t>IMPLANON 1IMPLANTx68MG+1APPLICATOR</t>
  </si>
  <si>
    <t>251</t>
  </si>
  <si>
    <t>ΟΡΓΑΝΟΝ EΛΛAΣ ΑΕΕ</t>
  </si>
  <si>
    <t>54260</t>
  </si>
  <si>
    <t>246480105</t>
  </si>
  <si>
    <t>INFANRIX HEXA DTPA-IPV-HEPB/HIB 1PF.SYR+1VIAL+2NEEDLES</t>
  </si>
  <si>
    <t>217</t>
  </si>
  <si>
    <t>SMITH KLINE BEECHAM EBAE</t>
  </si>
  <si>
    <t>53426</t>
  </si>
  <si>
    <t>230421102</t>
  </si>
  <si>
    <t>INSUMAN INFUSAT INJ SOL 5CARTR.x3.15MLx100IU/ML</t>
  </si>
  <si>
    <t>300</t>
  </si>
  <si>
    <t>HOECHST MARION ROUSSEL ΑΒ</t>
  </si>
  <si>
    <t>53443</t>
  </si>
  <si>
    <t>230080504</t>
  </si>
  <si>
    <t>4</t>
  </si>
  <si>
    <t>IOMERON INJ SOL 35% BOTTLEx150ML</t>
  </si>
  <si>
    <t>54141</t>
  </si>
  <si>
    <t>245840102</t>
  </si>
  <si>
    <t>KABIVEN EMU IV INF BAG 2053 ML</t>
  </si>
  <si>
    <t>54146</t>
  </si>
  <si>
    <t>250300201</t>
  </si>
  <si>
    <t>KALETRA ORAL SOL 60MLx5 BOTTLES + 5 SYR</t>
  </si>
  <si>
    <t>54147</t>
  </si>
  <si>
    <t>250300102</t>
  </si>
  <si>
    <t>KALETRA SOFT CAPS 6x30 BLISTERS</t>
  </si>
  <si>
    <t>54148</t>
  </si>
  <si>
    <t>250300101</t>
  </si>
  <si>
    <t>KALETRA SOFT CAPS 90 x 2 BOTTLES</t>
  </si>
  <si>
    <t>54152</t>
  </si>
  <si>
    <t>245630203</t>
  </si>
  <si>
    <t>KEPPRA F.C.TAB 30x500MG</t>
  </si>
  <si>
    <t>54267</t>
  </si>
  <si>
    <t>245630404</t>
  </si>
  <si>
    <t>KEPPRA F.C.TAB 50x1000MG</t>
  </si>
  <si>
    <t>53454</t>
  </si>
  <si>
    <t>109820301</t>
  </si>
  <si>
    <t>LADOSE DISP.TABL 14x20MG</t>
  </si>
  <si>
    <t>109820302</t>
  </si>
  <si>
    <t>LADOSE DISP.TABL 28x20MG</t>
  </si>
  <si>
    <t>54154</t>
  </si>
  <si>
    <t>235680102</t>
  </si>
  <si>
    <t>LARMABAK EY.DR.SOL 0,9% FL 10ML</t>
  </si>
  <si>
    <t>069</t>
  </si>
  <si>
    <t>ΦAPMEΞ AE</t>
  </si>
  <si>
    <t>54155</t>
  </si>
  <si>
    <t>250750101</t>
  </si>
  <si>
    <t>LAURINA F.C.TABL BT 21[(0,050+0,035)MG ΚΙΤΡ+(0,100+0,03)MG ΚΟΚΚ+(0,150+0,03</t>
  </si>
  <si>
    <t>54436</t>
  </si>
  <si>
    <t>246460101</t>
  </si>
  <si>
    <t>LUVERIS 1 VIAL 75IU+SOLV</t>
  </si>
  <si>
    <t>SERONO HELLAS ΑΕ</t>
  </si>
  <si>
    <t>54437</t>
  </si>
  <si>
    <t>246460102</t>
  </si>
  <si>
    <t>LUVERIS 3 VIALS  75IU+SOLV</t>
  </si>
  <si>
    <t>54438</t>
  </si>
  <si>
    <t>MAB CAMPATH CS.SOL.INF 3AMP 3MLx10MG/ML</t>
  </si>
  <si>
    <t>SCHEPA-ΠANAΓAKHΣ &amp; ΣIA OE</t>
  </si>
  <si>
    <t>53989</t>
  </si>
  <si>
    <t>245990101</t>
  </si>
  <si>
    <t>MIFLONIDE INH PD CAPS 30x200 MCG</t>
  </si>
  <si>
    <t>NOVARTIS HELLAS AEΒΕ</t>
  </si>
  <si>
    <t>53992</t>
  </si>
  <si>
    <t>245990202</t>
  </si>
  <si>
    <t>MIFLONIDE INH PD CAPS 60x400 MCG</t>
  </si>
  <si>
    <t>54019</t>
  </si>
  <si>
    <t>237010401</t>
  </si>
  <si>
    <t>MXL CR.CAPS 28 (BLISTER) x 120MG</t>
  </si>
  <si>
    <t>182</t>
  </si>
  <si>
    <t>LAVIPHARM HELLAS AE</t>
  </si>
  <si>
    <t>54020</t>
  </si>
  <si>
    <t>237010601</t>
  </si>
  <si>
    <t>MXL CR.CAPS 28 (BLISTER) x 200MG</t>
  </si>
  <si>
    <t>54023</t>
  </si>
  <si>
    <t>237010403</t>
  </si>
  <si>
    <t>MXL CR.CAPS 28 (ΠΛ.ΦΙΑΛΙΔΙΟ) x 120MG</t>
  </si>
  <si>
    <t>54024</t>
  </si>
  <si>
    <t>237010603</t>
  </si>
  <si>
    <t>MXL CR.CAPS 28 (ΠΛ.ΦΙΑΛΙΔΙΟ) x 200MG</t>
  </si>
  <si>
    <t>54027</t>
  </si>
  <si>
    <t>237010402</t>
  </si>
  <si>
    <t>MXL CR.CAPS 30 (BLISTER) x 120MG</t>
  </si>
  <si>
    <t>54031</t>
  </si>
  <si>
    <t>237010404</t>
  </si>
  <si>
    <t>MXL CR.CAPS 30 (ΠΛ.ΦΙΑΛΙΔΙΟ) x 120MG</t>
  </si>
  <si>
    <t>53489</t>
  </si>
  <si>
    <t>236020101</t>
  </si>
  <si>
    <t>NASONEX NASPR.SUS. 0.05% 1FLx18G+DOS.ANTLIA(140 ΨΕΚΑΣΜΟΙ)</t>
  </si>
  <si>
    <t>54439</t>
  </si>
  <si>
    <t>251320102</t>
  </si>
  <si>
    <t>NEISVAC-C INJ SUSP 10PF SYRx0,5ML</t>
  </si>
  <si>
    <t>54276</t>
  </si>
  <si>
    <t>NEOCLARITYN F.C TABL BT 30x5MG</t>
  </si>
  <si>
    <t>54279</t>
  </si>
  <si>
    <t>248780116</t>
  </si>
  <si>
    <t>NEXIUM GR.TAB BT 28x20MG</t>
  </si>
  <si>
    <t>54280</t>
  </si>
  <si>
    <t>248780216</t>
  </si>
  <si>
    <t>NEXIUM GR.TAB BT 28x40MG</t>
  </si>
  <si>
    <t>54441</t>
  </si>
  <si>
    <t>244410101</t>
  </si>
  <si>
    <t>NOVORAPID 1VIAL 10MLx100IU/ML</t>
  </si>
  <si>
    <t>NOVO NORDISK HELLAS ΕΠΕ</t>
  </si>
  <si>
    <t>41215</t>
  </si>
  <si>
    <t>246050101</t>
  </si>
  <si>
    <t>NUTRIFLEX LIPID PERI EMU IV INF  BAGx1250ML</t>
  </si>
  <si>
    <t>41219</t>
  </si>
  <si>
    <t>246040102</t>
  </si>
  <si>
    <t>NUTRIFLEX LIPID PLUS EMU IV INF  BAGx1875ML</t>
  </si>
  <si>
    <t>41220</t>
  </si>
  <si>
    <t>246040103</t>
  </si>
  <si>
    <t>NUTRIFLEX LIPID PLUS EMU IV INF BAGx2500ML</t>
  </si>
  <si>
    <t>41222</t>
  </si>
  <si>
    <t>246070102</t>
  </si>
  <si>
    <t>NUTRIFLEX LIPID PLUS WITHOUT ELECTROLYTE EMU IV INF   BAGx1875ML</t>
  </si>
  <si>
    <t>41224</t>
  </si>
  <si>
    <t>246060101</t>
  </si>
  <si>
    <t>NUTRIFLEX LIPID SPECIAL EMU IV INF BAGx1250ML</t>
  </si>
  <si>
    <t>54291</t>
  </si>
  <si>
    <t>189340202</t>
  </si>
  <si>
    <t>OMNIPAQUE INJ SOL 64,7% (30%) 1VIALx100ML</t>
  </si>
  <si>
    <t>54292</t>
  </si>
  <si>
    <t>189340302</t>
  </si>
  <si>
    <t>OMNIPAQUE INJ SOL 75,5% (35%) 1VIALx100ML</t>
  </si>
  <si>
    <t>54319</t>
  </si>
  <si>
    <t>247300106</t>
  </si>
  <si>
    <t>OVITRELLE 10 VIALS 250MCG+10 VIALS SOLV</t>
  </si>
  <si>
    <t>54320</t>
  </si>
  <si>
    <t>247300103</t>
  </si>
  <si>
    <t>OVITRELLE 10 VIALS 250MCG+10AMP SOLV</t>
  </si>
  <si>
    <t>54321</t>
  </si>
  <si>
    <t>247300101</t>
  </si>
  <si>
    <t>OVITRELLE 1VIAL 250MCG+1AMP SOLV</t>
  </si>
  <si>
    <t>54322</t>
  </si>
  <si>
    <t>247300104</t>
  </si>
  <si>
    <t>OVITRELLE 1VIAL 250MCG+1VIAL SOLV</t>
  </si>
  <si>
    <t>54323</t>
  </si>
  <si>
    <t>247300105</t>
  </si>
  <si>
    <t>OVITRELLE 2 VIALS 250MCG+2VIALS SOLV</t>
  </si>
  <si>
    <t>54324</t>
  </si>
  <si>
    <t>247300102</t>
  </si>
  <si>
    <t>OVITRELLE 2VIALS 250MCG+2AMP SOLV</t>
  </si>
  <si>
    <t>54045</t>
  </si>
  <si>
    <t>242730104</t>
  </si>
  <si>
    <t>PARIET GR.TABL 28x10MG</t>
  </si>
  <si>
    <t>JANSSEN-CILAG ΑΕΒΕ</t>
  </si>
  <si>
    <t>54325</t>
  </si>
  <si>
    <t>245740301</t>
  </si>
  <si>
    <t>PEGINTRON PS INJ SOL 1 VIALx100MCG+SOLV 0,5ML</t>
  </si>
  <si>
    <t>54326</t>
  </si>
  <si>
    <t>245740401</t>
  </si>
  <si>
    <t>PEGINTRON PS INJ SOL 1 VIALx120MCG+SOLV 0,5ML</t>
  </si>
  <si>
    <t>54327</t>
  </si>
  <si>
    <t>245740501</t>
  </si>
  <si>
    <t>PEGINTRON PS INJ SOL 1 VIALx150MCG+SOLV 0,5ML</t>
  </si>
  <si>
    <t>54328</t>
  </si>
  <si>
    <t>245740201</t>
  </si>
  <si>
    <t>PEGINTRON PS INJ SOL 1 VIALx80MCG+SOLV 0,5ML</t>
  </si>
  <si>
    <t>54443</t>
  </si>
  <si>
    <t>240120101</t>
  </si>
  <si>
    <t>PENTAGLOBIN SOL.IV.INF 50MG/ML 1AMPx10ML</t>
  </si>
  <si>
    <t>53534</t>
  </si>
  <si>
    <t>235160201</t>
  </si>
  <si>
    <t>PROTAGENT EY.SOL.SD 2% 20SDCx0.4ML</t>
  </si>
  <si>
    <t>54051</t>
  </si>
  <si>
    <t>224610901</t>
  </si>
  <si>
    <t>PUREGON INJ SOL 1VIALx200IU/0,5ML</t>
  </si>
  <si>
    <t>54052</t>
  </si>
  <si>
    <t>224610902</t>
  </si>
  <si>
    <t>PUREGON INJ SOL 5VIALx200IU/0,5ML</t>
  </si>
  <si>
    <t>53673</t>
  </si>
  <si>
    <t>234690101</t>
  </si>
  <si>
    <t>PYLOBACTELL-13C-ΟΥΡΙΑ BREATH TEST 1SACHETx1TABL+6TUB</t>
  </si>
  <si>
    <t>GALENICA AE</t>
  </si>
  <si>
    <t>54345</t>
  </si>
  <si>
    <t>252080102</t>
  </si>
  <si>
    <t>RAPAMUNE ORAL SOL FL 150MLx1MG/ML</t>
  </si>
  <si>
    <t>408</t>
  </si>
  <si>
    <t>WYETH EΛΛΑΣ ΑΕΒΕ</t>
  </si>
  <si>
    <t>54346</t>
  </si>
  <si>
    <t>252080101</t>
  </si>
  <si>
    <t>RAPAMUNE ORAL SOL FL 60MLx1MG/ML</t>
  </si>
  <si>
    <t>54347</t>
  </si>
  <si>
    <t>252080201</t>
  </si>
  <si>
    <t>RAPAMUNE SACHETS 30x1MG/ML</t>
  </si>
  <si>
    <t>54348</t>
  </si>
  <si>
    <t>252080301</t>
  </si>
  <si>
    <t>RAPAMUNE SACHETS 30x2MG/2ML</t>
  </si>
  <si>
    <t>53539</t>
  </si>
  <si>
    <t>228550101</t>
  </si>
  <si>
    <t>RAPILYSIN LY.PD.INJ 10IU/VIAL 2VIALx1.16G+2PF.SYRx10ML SOLV + APP.REC</t>
  </si>
  <si>
    <t>53737</t>
  </si>
  <si>
    <t>245150102</t>
  </si>
  <si>
    <t>REBETOL CAPS 140x200MG</t>
  </si>
  <si>
    <t>53738</t>
  </si>
  <si>
    <t>245150103</t>
  </si>
  <si>
    <t>REBETOL CAPS 168x200MG</t>
  </si>
  <si>
    <t>53739</t>
  </si>
  <si>
    <t>245150101</t>
  </si>
  <si>
    <t>REBETOL CAPS 84x200MG</t>
  </si>
  <si>
    <t>54186</t>
  </si>
  <si>
    <t>233240801</t>
  </si>
  <si>
    <t>REBIF-44 MCG(12 MIU) INJ SOL 1 PF SYRx1ML</t>
  </si>
  <si>
    <t>54187</t>
  </si>
  <si>
    <t>233240803</t>
  </si>
  <si>
    <t>REBIF-44 MCG(12 MIU) INJ SOL 12 PF SYRx1ML</t>
  </si>
  <si>
    <t>54188</t>
  </si>
  <si>
    <t>233240802</t>
  </si>
  <si>
    <t>REBIF-44 MCG(12 MIU) INJ SOL 3 PF SYRx1ML</t>
  </si>
  <si>
    <t>53880</t>
  </si>
  <si>
    <t>239710101</t>
  </si>
  <si>
    <t>REGRANEX GEL 0,01% TUB 15GR</t>
  </si>
  <si>
    <t>54190</t>
  </si>
  <si>
    <t>252700101</t>
  </si>
  <si>
    <t>REMINYL F.C.TAB BT 14x4MG</t>
  </si>
  <si>
    <t>54191</t>
  </si>
  <si>
    <t>252700201</t>
  </si>
  <si>
    <t>REMINYL F.C.TAB BT 14x8MG</t>
  </si>
  <si>
    <t>54193</t>
  </si>
  <si>
    <t>252700202</t>
  </si>
  <si>
    <t>REMINYL F.C.TAB BT 56x8MG</t>
  </si>
  <si>
    <t>54194</t>
  </si>
  <si>
    <t>252700401</t>
  </si>
  <si>
    <t>REMINYL ORAL SOL 4MG/ML BOTTLE 100ML</t>
  </si>
  <si>
    <t>54358</t>
  </si>
  <si>
    <t>243920501</t>
  </si>
  <si>
    <t>SERETIDE INH.SUSP 120DOSESx(25+125)MCG</t>
  </si>
  <si>
    <t>404</t>
  </si>
  <si>
    <t>ALLEN ΦΑΡΜ/ΚΗ AE</t>
  </si>
  <si>
    <t>54359</t>
  </si>
  <si>
    <t>243920601</t>
  </si>
  <si>
    <t>SERETIDE INH.SUSP 120DOSESx(25+250)MCG</t>
  </si>
  <si>
    <t>54360</t>
  </si>
  <si>
    <t>243920401</t>
  </si>
  <si>
    <t>SERETIDE INH.SUSP 120DOSESx(25+50)MCG</t>
  </si>
  <si>
    <t>53749</t>
  </si>
  <si>
    <t>245750203</t>
  </si>
  <si>
    <t>SONATA CAPS 14x10MG</t>
  </si>
  <si>
    <t>54362</t>
  </si>
  <si>
    <t>STARLIX F.C.TABL BT 84x120MG</t>
  </si>
  <si>
    <t>54363</t>
  </si>
  <si>
    <t>STARLIX F.C.TABL BT 84x180MG</t>
  </si>
  <si>
    <t>54364</t>
  </si>
  <si>
    <t>STARLIX F.C.TABL BT 84x60MG</t>
  </si>
  <si>
    <t>54070</t>
  </si>
  <si>
    <t>243380101</t>
  </si>
  <si>
    <t>STOCRIN CAPS FL 30x50MG</t>
  </si>
  <si>
    <t>54368</t>
  </si>
  <si>
    <t>250410102</t>
  </si>
  <si>
    <t>SYMBICORT TURBUHALER INH.PD.120D0SESx(80+4,5)MCG/DOSE+1 APPL</t>
  </si>
  <si>
    <t>54366</t>
  </si>
  <si>
    <t>250410202</t>
  </si>
  <si>
    <t>SYMBICORT TURBUHALER INH.PD.120DOSESx(160+4,5)MCG/DOSE+1 APPL</t>
  </si>
  <si>
    <t>54367</t>
  </si>
  <si>
    <t>250410201</t>
  </si>
  <si>
    <t>SYMBICORT TURBUHALER INH.PD.60DOSESx(160+4,5)MCG/DOSE+1 APPL</t>
  </si>
  <si>
    <t>54369</t>
  </si>
  <si>
    <t>250410101</t>
  </si>
  <si>
    <t>SYMBICORT TURBUHALER INH.PD.60DOSESx(80+4,5)MCG/DOSE+1 APPL</t>
  </si>
  <si>
    <t>54370</t>
  </si>
  <si>
    <t>253090102</t>
  </si>
  <si>
    <t>TALUVIAN  SUBL TABL BT 2x2MG</t>
  </si>
  <si>
    <t>54371</t>
  </si>
  <si>
    <t>253090202</t>
  </si>
  <si>
    <t>TALUVIAN  SUBL TABL BT 2x3MG</t>
  </si>
  <si>
    <t>54372</t>
  </si>
  <si>
    <t>253090104</t>
  </si>
  <si>
    <t>TALUVIAN  SUBL TABL BT 4x2MG</t>
  </si>
  <si>
    <t>54373</t>
  </si>
  <si>
    <t>253090203</t>
  </si>
  <si>
    <t>TALUVIAN  SUBL TABL BT 4x3MG</t>
  </si>
  <si>
    <t>54374</t>
  </si>
  <si>
    <t>253090105</t>
  </si>
  <si>
    <t>TALUVIAN  SUBL TABL BT 8x2MG</t>
  </si>
  <si>
    <t>54375</t>
  </si>
  <si>
    <t>253090204</t>
  </si>
  <si>
    <t>TALUVIAN  SUBL TABL BT 8x3MG</t>
  </si>
  <si>
    <t>53586</t>
  </si>
  <si>
    <t>197630401</t>
  </si>
  <si>
    <t>TILADE SOL INH N 0.5% BT 36AMPx2ML</t>
  </si>
  <si>
    <t>AVENTIS PHARMA ΑΒΕE</t>
  </si>
  <si>
    <t>54207</t>
  </si>
  <si>
    <t>TRIZIVIR F.C. TABL 60x(300+150+300)MG BLISTER PVC/ACLAZ</t>
  </si>
  <si>
    <t>GLAXO SMITHKLINΕ AEBE</t>
  </si>
  <si>
    <t>54377</t>
  </si>
  <si>
    <t>UPRIMA SUBL TABL BT 2x2MG</t>
  </si>
  <si>
    <t>54378</t>
  </si>
  <si>
    <t>UPRIMA SUBL TABL BT 2x3MG</t>
  </si>
  <si>
    <t>54379</t>
  </si>
  <si>
    <t>UPRIMA SUBL TABL BT 4x2MG</t>
  </si>
  <si>
    <t>54380</t>
  </si>
  <si>
    <t>UPRIMA SUBL TABL BT 4x3MG</t>
  </si>
  <si>
    <t>54381</t>
  </si>
  <si>
    <t>UPRIMA SUBL TABL BT 8x2MG</t>
  </si>
  <si>
    <t>54382</t>
  </si>
  <si>
    <t>UPRIMA SUBL TABL BT 8x3MG</t>
  </si>
  <si>
    <t>54389</t>
  </si>
  <si>
    <t>243910501</t>
  </si>
  <si>
    <t>VIANI INH SUSP 120 DOSESx(25+125)MCG</t>
  </si>
  <si>
    <t>54390</t>
  </si>
  <si>
    <t>249910601</t>
  </si>
  <si>
    <t>VIANI INH SUSP 120 DOSESx(25+250)MCG</t>
  </si>
  <si>
    <t>54391</t>
  </si>
  <si>
    <t>243910401</t>
  </si>
  <si>
    <t>VIANI INH SUSP 120 DOSESx(25+50)MCG</t>
  </si>
  <si>
    <t>54082</t>
  </si>
  <si>
    <t>205471801</t>
  </si>
  <si>
    <t>VIDEX EC GASTR CAPS 30x250MG</t>
  </si>
  <si>
    <t>BRISTOL MYERS SQUIBB ΑΕΒΕ</t>
  </si>
  <si>
    <t>54083</t>
  </si>
  <si>
    <t>205471901</t>
  </si>
  <si>
    <t>VIDEX EC GASTR CAPS 30x400MG</t>
  </si>
  <si>
    <t>54084</t>
  </si>
  <si>
    <t>246890101</t>
  </si>
  <si>
    <t>VISUDINE PS SO INF 1 VIAL X15MG/10ML</t>
  </si>
  <si>
    <t>53612</t>
  </si>
  <si>
    <t>235270205</t>
  </si>
  <si>
    <t>XEFO F.C.TABL 100x8MG</t>
  </si>
  <si>
    <t>244</t>
  </si>
  <si>
    <t>NYCOMED HELLAS ΑΕ</t>
  </si>
  <si>
    <t>53618</t>
  </si>
  <si>
    <t>235270206</t>
  </si>
  <si>
    <t>XEFO F.C.TABL 250x8MG</t>
  </si>
  <si>
    <t>54457</t>
  </si>
  <si>
    <t>153990501</t>
  </si>
  <si>
    <t>ZADITEN EYE.DR.SOL FL 5MLx0,25MG/ML</t>
  </si>
  <si>
    <t>54394</t>
  </si>
  <si>
    <t>244310302</t>
  </si>
  <si>
    <t>ZOFEPRIL FC TAB 28x30MG</t>
  </si>
  <si>
    <t>MENARINI HELLAS ΑΕ</t>
  </si>
  <si>
    <t>53629</t>
  </si>
  <si>
    <t>199060501</t>
  </si>
  <si>
    <t>ZOFRON SUPP 1x16MG</t>
  </si>
  <si>
    <t>199060601</t>
  </si>
  <si>
    <t>ZOFRON SYR FL 50MLx4MG/5ML</t>
  </si>
  <si>
    <t>54395</t>
  </si>
  <si>
    <t>ZOMETA PS.INF 1VIAL 4MG+SOLV 5ML</t>
  </si>
  <si>
    <t>54087</t>
  </si>
  <si>
    <t>235620302</t>
  </si>
  <si>
    <t>ZOMIGON RAPIMELT OR.DISP.TABL 6x2,5MG</t>
  </si>
  <si>
    <t>54396</t>
  </si>
  <si>
    <t>244300302</t>
  </si>
  <si>
    <t>ZOPRANOL FC TAB 28x30MG</t>
  </si>
  <si>
    <t>53631</t>
  </si>
  <si>
    <t>235300102</t>
  </si>
  <si>
    <t>ZORAC GEL 0,05% TUB 15GR</t>
  </si>
  <si>
    <t>290</t>
  </si>
  <si>
    <t>PIERRE FABRE HELLAS AE</t>
  </si>
  <si>
    <t>53902</t>
  </si>
  <si>
    <t>225350201</t>
  </si>
  <si>
    <t>ZURCAZOL PD.INJ SOL 1VIALx40MG</t>
  </si>
  <si>
    <t>41179</t>
  </si>
  <si>
    <t>ALCITON M.D.NAS.SP 1VIALx100IU/DOSE (28 DOSES)</t>
  </si>
  <si>
    <t>KLEVA EΠE</t>
  </si>
  <si>
    <t>54403</t>
  </si>
  <si>
    <t>ARANESP INJ 4 PF SYRx100MCG/0,5ML</t>
  </si>
  <si>
    <t>ΓΕΝΕΣΙΣ ΦΑΡΜΑ ΑΕ</t>
  </si>
  <si>
    <t>54404</t>
  </si>
  <si>
    <t>ARANESP INJ 4 PF SYRx10MCG/0,4ML</t>
  </si>
  <si>
    <t>ARANESP INJ 4 PF SYRx150MCG/0,3ML</t>
  </si>
  <si>
    <t>54406</t>
  </si>
  <si>
    <t>ARANESP INJ 4 PF SYRx15MCG/0,375ML</t>
  </si>
  <si>
    <t>54407</t>
  </si>
  <si>
    <t>ARANESP INJ 4 PF SYRx20MCG/0,5ML</t>
  </si>
  <si>
    <t>54408</t>
  </si>
  <si>
    <t>ARANESP INJ 4 PF SYRx30MCG/0,3ML</t>
  </si>
  <si>
    <t>54409</t>
  </si>
  <si>
    <t>ARANESP INJ 4 PF SYRx40MCG/0,4ML</t>
  </si>
  <si>
    <t>54410</t>
  </si>
  <si>
    <t>ARANESP INJ 4 PF SYRx50MCG/0,5ML</t>
  </si>
  <si>
    <t>54411</t>
  </si>
  <si>
    <t>ARANESP INJ 4 PF SYRx60MCG/0,3ML</t>
  </si>
  <si>
    <t>54412</t>
  </si>
  <si>
    <t>ARANESP INJ 4 PF SYRx80MCG/0,4ML</t>
  </si>
  <si>
    <t>08074</t>
  </si>
  <si>
    <t>CARDIL CAPS RET BT 20X90 MG</t>
  </si>
  <si>
    <t>41177</t>
  </si>
  <si>
    <t>DAVERIUM TABL 20x20MG</t>
  </si>
  <si>
    <t>ΦΑΡΜΑΝΕΛ ΦΑΡΜ/ΚΗ ΑΕ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</si>
</sst>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d/m/yy"/>
    <numFmt numFmtId="183" formatCode="0.000"/>
    <numFmt numFmtId="184" formatCode="dd/mm/yyyy"/>
    <numFmt numFmtId="185" formatCode="dd/mm/yy"/>
    <numFmt numFmtId="186" formatCode="_-* #,##0.00\ [$€-1]_-;\-* #,##0.00\ [$€-1]_-;_-* &quot;-&quot;??\ [$€-1]_-"/>
    <numFmt numFmtId="187" formatCode="#,##0.00_ ;\-#,##0.00\ "/>
  </numFmts>
  <fonts count="11">
    <font>
      <sz val="10"/>
      <name val="Arial Greek"/>
      <family val="0"/>
    </font>
    <font>
      <b/>
      <sz val="10"/>
      <name val="Arial"/>
      <family val="0"/>
    </font>
    <font>
      <sz val="9"/>
      <name val="Arial Greek"/>
      <family val="0"/>
    </font>
    <font>
      <b/>
      <sz val="9"/>
      <name val="Arial"/>
      <family val="2"/>
    </font>
    <font>
      <sz val="8"/>
      <name val="Arial Greek"/>
      <family val="2"/>
    </font>
    <font>
      <vertAlign val="superscript"/>
      <sz val="10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6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quotePrefix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 quotePrefix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 quotePrefix="1">
      <alignment/>
    </xf>
    <xf numFmtId="49" fontId="2" fillId="0" borderId="2" xfId="0" applyNumberFormat="1" applyFont="1" applyBorder="1" applyAlignment="1" quotePrefix="1">
      <alignment wrapText="1"/>
    </xf>
    <xf numFmtId="49" fontId="2" fillId="0" borderId="1" xfId="0" applyNumberFormat="1" applyFont="1" applyBorder="1" applyAlignment="1" quotePrefix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 quotePrefix="1">
      <alignment/>
    </xf>
    <xf numFmtId="49" fontId="2" fillId="0" borderId="0" xfId="0" applyNumberFormat="1" applyFont="1" applyAlignment="1">
      <alignment/>
    </xf>
    <xf numFmtId="49" fontId="0" fillId="0" borderId="1" xfId="0" applyNumberFormat="1" applyBorder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2" xfId="0" applyFont="1" applyBorder="1" applyAlignment="1" quotePrefix="1">
      <alignment/>
    </xf>
    <xf numFmtId="49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wrapText="1"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49" fontId="0" fillId="0" borderId="1" xfId="0" applyNumberFormat="1" applyBorder="1" applyAlignment="1">
      <alignment/>
    </xf>
    <xf numFmtId="1" fontId="8" fillId="0" borderId="0" xfId="0" applyNumberFormat="1" applyFont="1" applyAlignment="1">
      <alignment horizontal="center"/>
    </xf>
    <xf numFmtId="1" fontId="0" fillId="0" borderId="1" xfId="0" applyNumberFormat="1" applyBorder="1" applyAlignment="1">
      <alignment/>
    </xf>
    <xf numFmtId="2" fontId="9" fillId="0" borderId="3" xfId="0" applyNumberFormat="1" applyFont="1" applyFill="1" applyBorder="1" applyAlignment="1">
      <alignment horizontal="center" wrapText="1"/>
    </xf>
    <xf numFmtId="49" fontId="0" fillId="0" borderId="4" xfId="0" applyNumberFormat="1" applyBorder="1" applyAlignment="1" quotePrefix="1">
      <alignment horizontal="center"/>
    </xf>
    <xf numFmtId="1" fontId="0" fillId="0" borderId="1" xfId="0" applyNumberForma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" fontId="9" fillId="0" borderId="5" xfId="0" applyNumberFormat="1" applyFont="1" applyFill="1" applyBorder="1" applyAlignment="1">
      <alignment horizontal="center" wrapText="1"/>
    </xf>
    <xf numFmtId="1" fontId="9" fillId="0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8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16"/>
  <dimension ref="A1:G292"/>
  <sheetViews>
    <sheetView zoomScale="75" zoomScaleNormal="75" workbookViewId="0" topLeftCell="A1">
      <selection activeCell="F2" sqref="F2:G2"/>
    </sheetView>
  </sheetViews>
  <sheetFormatPr defaultColWidth="9.00390625" defaultRowHeight="12.75"/>
  <cols>
    <col min="1" max="1" width="3.75390625" style="2" customWidth="1"/>
    <col min="2" max="2" width="9.75390625" style="21" customWidth="1"/>
    <col min="3" max="3" width="58.875" style="0" customWidth="1"/>
    <col min="4" max="4" width="22.375" style="0" customWidth="1"/>
    <col min="5" max="5" width="9.375" style="30" customWidth="1"/>
    <col min="6" max="6" width="10.625" style="30" customWidth="1"/>
    <col min="7" max="7" width="11.25390625" style="30" customWidth="1"/>
  </cols>
  <sheetData>
    <row r="1" spans="1:7" s="1" customFormat="1" ht="30.75" customHeight="1">
      <c r="A1" s="7" t="s">
        <v>955</v>
      </c>
      <c r="B1" s="15" t="s">
        <v>960</v>
      </c>
      <c r="C1" s="8" t="s">
        <v>954</v>
      </c>
      <c r="D1" s="8" t="s">
        <v>956</v>
      </c>
      <c r="E1" s="29" t="s">
        <v>1607</v>
      </c>
      <c r="F1" s="29" t="s">
        <v>1605</v>
      </c>
      <c r="G1" s="29" t="s">
        <v>1606</v>
      </c>
    </row>
    <row r="2" spans="1:7" s="9" customFormat="1" ht="25.5" customHeight="1">
      <c r="A2" s="11">
        <v>1</v>
      </c>
      <c r="B2" s="26">
        <v>253820101</v>
      </c>
      <c r="C2" s="3" t="s">
        <v>1446</v>
      </c>
      <c r="D2" s="4" t="s">
        <v>1161</v>
      </c>
      <c r="E2" s="28">
        <v>8.44</v>
      </c>
      <c r="F2" s="28">
        <f>ROUND(E2*0.87,2)</f>
        <v>7.34</v>
      </c>
      <c r="G2" s="28">
        <f>ROUND(E2*1.458,2)</f>
        <v>12.31</v>
      </c>
    </row>
    <row r="3" spans="1:7" s="9" customFormat="1" ht="25.5" customHeight="1">
      <c r="A3" s="11">
        <f aca="true" t="shared" si="0" ref="A3:A66">A2+1</f>
        <v>2</v>
      </c>
      <c r="B3" s="26">
        <v>253820201</v>
      </c>
      <c r="C3" s="3" t="s">
        <v>1445</v>
      </c>
      <c r="D3" s="4" t="s">
        <v>1161</v>
      </c>
      <c r="E3" s="28">
        <v>23.48</v>
      </c>
      <c r="F3" s="28">
        <f aca="true" t="shared" si="1" ref="F3:F66">ROUND(E3*0.87,2)</f>
        <v>20.43</v>
      </c>
      <c r="G3" s="28">
        <f aca="true" t="shared" si="2" ref="G3:G66">ROUND(E3*1.458,2)</f>
        <v>34.23</v>
      </c>
    </row>
    <row r="4" spans="1:7" ht="25.5" customHeight="1">
      <c r="A4" s="11">
        <f t="shared" si="0"/>
        <v>3</v>
      </c>
      <c r="B4" s="16" t="s">
        <v>1045</v>
      </c>
      <c r="C4" s="3" t="s">
        <v>1093</v>
      </c>
      <c r="D4" s="4" t="s">
        <v>994</v>
      </c>
      <c r="E4" s="28">
        <v>18.11</v>
      </c>
      <c r="F4" s="28">
        <f t="shared" si="1"/>
        <v>15.76</v>
      </c>
      <c r="G4" s="28">
        <f t="shared" si="2"/>
        <v>26.4</v>
      </c>
    </row>
    <row r="5" spans="1:7" s="9" customFormat="1" ht="29.25" customHeight="1">
      <c r="A5" s="11">
        <f t="shared" si="0"/>
        <v>4</v>
      </c>
      <c r="B5" s="26">
        <v>251900504</v>
      </c>
      <c r="C5" s="3" t="s">
        <v>1509</v>
      </c>
      <c r="D5" s="4" t="s">
        <v>1500</v>
      </c>
      <c r="E5" s="28">
        <v>269.2</v>
      </c>
      <c r="F5" s="28">
        <f t="shared" si="1"/>
        <v>234.2</v>
      </c>
      <c r="G5" s="28">
        <f t="shared" si="2"/>
        <v>392.49</v>
      </c>
    </row>
    <row r="6" spans="1:7" s="9" customFormat="1" ht="29.25" customHeight="1">
      <c r="A6" s="11">
        <f t="shared" si="0"/>
        <v>5</v>
      </c>
      <c r="B6" s="26">
        <v>261900604</v>
      </c>
      <c r="C6" s="3" t="s">
        <v>1511</v>
      </c>
      <c r="D6" s="4" t="s">
        <v>1500</v>
      </c>
      <c r="E6" s="28">
        <v>269.2</v>
      </c>
      <c r="F6" s="28">
        <f t="shared" si="1"/>
        <v>234.2</v>
      </c>
      <c r="G6" s="28">
        <f t="shared" si="2"/>
        <v>392.49</v>
      </c>
    </row>
    <row r="7" spans="1:7" s="9" customFormat="1" ht="29.25" customHeight="1">
      <c r="A7" s="11">
        <f t="shared" si="0"/>
        <v>6</v>
      </c>
      <c r="B7" s="26">
        <v>251900104</v>
      </c>
      <c r="C7" s="3" t="s">
        <v>1501</v>
      </c>
      <c r="D7" s="4" t="s">
        <v>1500</v>
      </c>
      <c r="E7" s="28">
        <v>269.2</v>
      </c>
      <c r="F7" s="28">
        <f t="shared" si="1"/>
        <v>234.2</v>
      </c>
      <c r="G7" s="28">
        <f t="shared" si="2"/>
        <v>392.49</v>
      </c>
    </row>
    <row r="8" spans="1:7" s="9" customFormat="1" ht="29.25" customHeight="1">
      <c r="A8" s="11">
        <f t="shared" si="0"/>
        <v>7</v>
      </c>
      <c r="B8" s="26">
        <v>251900204</v>
      </c>
      <c r="C8" s="3" t="s">
        <v>1503</v>
      </c>
      <c r="D8" s="4" t="s">
        <v>1500</v>
      </c>
      <c r="E8" s="28">
        <v>269.2</v>
      </c>
      <c r="F8" s="28">
        <f t="shared" si="1"/>
        <v>234.2</v>
      </c>
      <c r="G8" s="28">
        <f t="shared" si="2"/>
        <v>392.49</v>
      </c>
    </row>
    <row r="9" spans="1:7" s="9" customFormat="1" ht="29.25" customHeight="1">
      <c r="A9" s="11">
        <f t="shared" si="0"/>
        <v>8</v>
      </c>
      <c r="B9" s="26">
        <v>251900304</v>
      </c>
      <c r="C9" s="3" t="s">
        <v>1505</v>
      </c>
      <c r="D9" s="4" t="s">
        <v>1500</v>
      </c>
      <c r="E9" s="28">
        <v>269.2</v>
      </c>
      <c r="F9" s="28">
        <f t="shared" si="1"/>
        <v>234.2</v>
      </c>
      <c r="G9" s="28">
        <f t="shared" si="2"/>
        <v>392.49</v>
      </c>
    </row>
    <row r="10" spans="1:7" s="9" customFormat="1" ht="29.25" customHeight="1">
      <c r="A10" s="11">
        <f t="shared" si="0"/>
        <v>9</v>
      </c>
      <c r="B10" s="26">
        <v>251900404</v>
      </c>
      <c r="C10" s="3" t="s">
        <v>1507</v>
      </c>
      <c r="D10" s="4" t="s">
        <v>1500</v>
      </c>
      <c r="E10" s="28">
        <v>269.2</v>
      </c>
      <c r="F10" s="28">
        <f t="shared" si="1"/>
        <v>234.2</v>
      </c>
      <c r="G10" s="28">
        <f t="shared" si="2"/>
        <v>392.49</v>
      </c>
    </row>
    <row r="11" spans="1:7" s="9" customFormat="1" ht="29.25" customHeight="1">
      <c r="A11" s="11">
        <f t="shared" si="0"/>
        <v>10</v>
      </c>
      <c r="B11" s="26">
        <v>251900501</v>
      </c>
      <c r="C11" s="3" t="s">
        <v>1508</v>
      </c>
      <c r="D11" s="4" t="s">
        <v>1500</v>
      </c>
      <c r="E11" s="28">
        <v>26.92</v>
      </c>
      <c r="F11" s="28">
        <f t="shared" si="1"/>
        <v>23.42</v>
      </c>
      <c r="G11" s="28">
        <f t="shared" si="2"/>
        <v>39.25</v>
      </c>
    </row>
    <row r="12" spans="1:7" s="9" customFormat="1" ht="29.25" customHeight="1">
      <c r="A12" s="11">
        <f t="shared" si="0"/>
        <v>11</v>
      </c>
      <c r="B12" s="26">
        <v>261900601</v>
      </c>
      <c r="C12" s="3" t="s">
        <v>1510</v>
      </c>
      <c r="D12" s="4" t="s">
        <v>1500</v>
      </c>
      <c r="E12" s="28">
        <v>26.92</v>
      </c>
      <c r="F12" s="28">
        <f t="shared" si="1"/>
        <v>23.42</v>
      </c>
      <c r="G12" s="28">
        <f t="shared" si="2"/>
        <v>39.25</v>
      </c>
    </row>
    <row r="13" spans="1:7" s="9" customFormat="1" ht="29.25" customHeight="1">
      <c r="A13" s="11">
        <f t="shared" si="0"/>
        <v>12</v>
      </c>
      <c r="B13" s="26">
        <v>251900101</v>
      </c>
      <c r="C13" s="3" t="s">
        <v>1499</v>
      </c>
      <c r="D13" s="4" t="s">
        <v>1500</v>
      </c>
      <c r="E13" s="28">
        <v>26.92</v>
      </c>
      <c r="F13" s="28">
        <f t="shared" si="1"/>
        <v>23.42</v>
      </c>
      <c r="G13" s="28">
        <f t="shared" si="2"/>
        <v>39.25</v>
      </c>
    </row>
    <row r="14" spans="1:7" s="9" customFormat="1" ht="29.25" customHeight="1">
      <c r="A14" s="11">
        <f t="shared" si="0"/>
        <v>13</v>
      </c>
      <c r="B14" s="26">
        <v>251900201</v>
      </c>
      <c r="C14" s="3" t="s">
        <v>1502</v>
      </c>
      <c r="D14" s="4" t="s">
        <v>1500</v>
      </c>
      <c r="E14" s="28">
        <v>26.92</v>
      </c>
      <c r="F14" s="28">
        <f t="shared" si="1"/>
        <v>23.42</v>
      </c>
      <c r="G14" s="28">
        <f t="shared" si="2"/>
        <v>39.25</v>
      </c>
    </row>
    <row r="15" spans="1:7" s="9" customFormat="1" ht="29.25" customHeight="1">
      <c r="A15" s="11">
        <f t="shared" si="0"/>
        <v>14</v>
      </c>
      <c r="B15" s="26">
        <v>251900301</v>
      </c>
      <c r="C15" s="3" t="s">
        <v>1504</v>
      </c>
      <c r="D15" s="4" t="s">
        <v>1500</v>
      </c>
      <c r="E15" s="28">
        <v>26.92</v>
      </c>
      <c r="F15" s="28">
        <f t="shared" si="1"/>
        <v>23.42</v>
      </c>
      <c r="G15" s="28">
        <f t="shared" si="2"/>
        <v>39.25</v>
      </c>
    </row>
    <row r="16" spans="1:7" s="9" customFormat="1" ht="29.25" customHeight="1">
      <c r="A16" s="11">
        <f t="shared" si="0"/>
        <v>15</v>
      </c>
      <c r="B16" s="26">
        <v>251900401</v>
      </c>
      <c r="C16" s="3" t="s">
        <v>1506</v>
      </c>
      <c r="D16" s="4" t="s">
        <v>1500</v>
      </c>
      <c r="E16" s="28">
        <v>26.92</v>
      </c>
      <c r="F16" s="28">
        <f t="shared" si="1"/>
        <v>23.42</v>
      </c>
      <c r="G16" s="28">
        <f t="shared" si="2"/>
        <v>39.25</v>
      </c>
    </row>
    <row r="17" spans="1:7" s="9" customFormat="1" ht="29.25" customHeight="1">
      <c r="A17" s="11">
        <f t="shared" si="0"/>
        <v>16</v>
      </c>
      <c r="B17" s="26" t="s">
        <v>1603</v>
      </c>
      <c r="C17" s="3" t="s">
        <v>1539</v>
      </c>
      <c r="D17" s="4" t="s">
        <v>1532</v>
      </c>
      <c r="E17" s="28">
        <v>6.27</v>
      </c>
      <c r="F17" s="28">
        <f t="shared" si="1"/>
        <v>5.45</v>
      </c>
      <c r="G17" s="28">
        <f t="shared" si="2"/>
        <v>9.14</v>
      </c>
    </row>
    <row r="18" spans="1:7" s="9" customFormat="1" ht="29.25" customHeight="1">
      <c r="A18" s="11">
        <f t="shared" si="0"/>
        <v>17</v>
      </c>
      <c r="B18" s="26" t="s">
        <v>1142</v>
      </c>
      <c r="C18" s="3" t="s">
        <v>1575</v>
      </c>
      <c r="D18" s="4" t="s">
        <v>1158</v>
      </c>
      <c r="E18" s="28">
        <v>5.81</v>
      </c>
      <c r="F18" s="28">
        <f t="shared" si="1"/>
        <v>5.05</v>
      </c>
      <c r="G18" s="28">
        <f t="shared" si="2"/>
        <v>8.47</v>
      </c>
    </row>
    <row r="19" spans="1:7" s="9" customFormat="1" ht="29.25" customHeight="1">
      <c r="A19" s="11">
        <f t="shared" si="0"/>
        <v>18</v>
      </c>
      <c r="B19" s="26" t="s">
        <v>1143</v>
      </c>
      <c r="C19" s="3" t="s">
        <v>1576</v>
      </c>
      <c r="D19" s="4" t="s">
        <v>1158</v>
      </c>
      <c r="E19" s="28">
        <v>10.26</v>
      </c>
      <c r="F19" s="28">
        <f t="shared" si="1"/>
        <v>8.93</v>
      </c>
      <c r="G19" s="28">
        <f t="shared" si="2"/>
        <v>14.96</v>
      </c>
    </row>
    <row r="20" spans="1:7" s="9" customFormat="1" ht="25.5" customHeight="1">
      <c r="A20" s="11">
        <f t="shared" si="0"/>
        <v>19</v>
      </c>
      <c r="B20" s="19" t="s">
        <v>1401</v>
      </c>
      <c r="C20" s="6" t="s">
        <v>1427</v>
      </c>
      <c r="D20" s="13" t="s">
        <v>992</v>
      </c>
      <c r="E20" s="28">
        <v>25.7</v>
      </c>
      <c r="F20" s="28">
        <f t="shared" si="1"/>
        <v>22.36</v>
      </c>
      <c r="G20" s="28">
        <f t="shared" si="2"/>
        <v>37.47</v>
      </c>
    </row>
    <row r="21" spans="1:7" ht="25.5" customHeight="1">
      <c r="A21" s="11">
        <f t="shared" si="0"/>
        <v>20</v>
      </c>
      <c r="B21" s="16" t="s">
        <v>1046</v>
      </c>
      <c r="C21" s="3" t="s">
        <v>1095</v>
      </c>
      <c r="D21" s="4" t="s">
        <v>999</v>
      </c>
      <c r="E21" s="28">
        <v>8.98</v>
      </c>
      <c r="F21" s="28">
        <f t="shared" si="1"/>
        <v>7.81</v>
      </c>
      <c r="G21" s="28">
        <f t="shared" si="2"/>
        <v>13.09</v>
      </c>
    </row>
    <row r="22" spans="1:7" s="9" customFormat="1" ht="25.5" customHeight="1">
      <c r="A22" s="11">
        <f t="shared" si="0"/>
        <v>21</v>
      </c>
      <c r="B22" s="17" t="s">
        <v>1200</v>
      </c>
      <c r="C22" s="6" t="s">
        <v>1236</v>
      </c>
      <c r="D22" s="13" t="s">
        <v>992</v>
      </c>
      <c r="E22" s="28">
        <v>3.14</v>
      </c>
      <c r="F22" s="28">
        <f t="shared" si="1"/>
        <v>2.73</v>
      </c>
      <c r="G22" s="28">
        <f t="shared" si="2"/>
        <v>4.58</v>
      </c>
    </row>
    <row r="23" spans="1:7" s="9" customFormat="1" ht="25.5" customHeight="1">
      <c r="A23" s="11">
        <f t="shared" si="0"/>
        <v>22</v>
      </c>
      <c r="B23" s="17" t="s">
        <v>1201</v>
      </c>
      <c r="C23" s="6" t="s">
        <v>1367</v>
      </c>
      <c r="D23" s="13" t="s">
        <v>992</v>
      </c>
      <c r="E23" s="28">
        <v>6.41</v>
      </c>
      <c r="F23" s="28">
        <f t="shared" si="1"/>
        <v>5.58</v>
      </c>
      <c r="G23" s="28">
        <f t="shared" si="2"/>
        <v>9.35</v>
      </c>
    </row>
    <row r="24" spans="1:7" s="9" customFormat="1" ht="25.5" customHeight="1">
      <c r="A24" s="11">
        <f t="shared" si="0"/>
        <v>23</v>
      </c>
      <c r="B24" s="26">
        <v>250810101</v>
      </c>
      <c r="C24" s="3" t="s">
        <v>1492</v>
      </c>
      <c r="D24" s="4" t="s">
        <v>1255</v>
      </c>
      <c r="E24" s="28">
        <v>6.61</v>
      </c>
      <c r="F24" s="28">
        <f t="shared" si="1"/>
        <v>5.75</v>
      </c>
      <c r="G24" s="28">
        <f t="shared" si="2"/>
        <v>9.64</v>
      </c>
    </row>
    <row r="25" spans="1:7" s="9" customFormat="1" ht="25.5" customHeight="1">
      <c r="A25" s="11">
        <f t="shared" si="0"/>
        <v>24</v>
      </c>
      <c r="B25" s="26">
        <v>242370201</v>
      </c>
      <c r="C25" s="3" t="s">
        <v>1512</v>
      </c>
      <c r="D25" s="4" t="s">
        <v>1513</v>
      </c>
      <c r="E25" s="28">
        <v>0.78</v>
      </c>
      <c r="F25" s="28">
        <f t="shared" si="1"/>
        <v>0.68</v>
      </c>
      <c r="G25" s="28">
        <f t="shared" si="2"/>
        <v>1.14</v>
      </c>
    </row>
    <row r="26" spans="1:7" ht="25.5" customHeight="1">
      <c r="A26" s="11">
        <f t="shared" si="0"/>
        <v>25</v>
      </c>
      <c r="B26" s="16" t="s">
        <v>1032</v>
      </c>
      <c r="C26" s="3" t="s">
        <v>1079</v>
      </c>
      <c r="D26" s="4" t="s">
        <v>969</v>
      </c>
      <c r="E26" s="28">
        <v>2.33</v>
      </c>
      <c r="F26" s="28">
        <f t="shared" si="1"/>
        <v>2.03</v>
      </c>
      <c r="G26" s="28">
        <f t="shared" si="2"/>
        <v>3.4</v>
      </c>
    </row>
    <row r="27" spans="1:7" s="9" customFormat="1" ht="25.5" customHeight="1">
      <c r="A27" s="11">
        <f t="shared" si="0"/>
        <v>26</v>
      </c>
      <c r="B27" s="17" t="s">
        <v>1315</v>
      </c>
      <c r="C27" s="6" t="s">
        <v>1358</v>
      </c>
      <c r="D27" s="13" t="s">
        <v>1360</v>
      </c>
      <c r="E27" s="28">
        <v>4.26</v>
      </c>
      <c r="F27" s="28">
        <f t="shared" si="1"/>
        <v>3.71</v>
      </c>
      <c r="G27" s="28">
        <f t="shared" si="2"/>
        <v>6.21</v>
      </c>
    </row>
    <row r="28" spans="1:7" s="9" customFormat="1" ht="25.5" customHeight="1">
      <c r="A28" s="11">
        <f t="shared" si="0"/>
        <v>27</v>
      </c>
      <c r="B28" s="17" t="s">
        <v>1307</v>
      </c>
      <c r="C28" s="6" t="s">
        <v>1350</v>
      </c>
      <c r="D28" s="13" t="s">
        <v>1373</v>
      </c>
      <c r="E28" s="28">
        <v>0.87</v>
      </c>
      <c r="F28" s="28">
        <f t="shared" si="1"/>
        <v>0.76</v>
      </c>
      <c r="G28" s="28">
        <f t="shared" si="2"/>
        <v>1.27</v>
      </c>
    </row>
    <row r="29" spans="1:7" s="9" customFormat="1" ht="25.5" customHeight="1">
      <c r="A29" s="11">
        <f t="shared" si="0"/>
        <v>28</v>
      </c>
      <c r="B29" s="17" t="s">
        <v>1308</v>
      </c>
      <c r="C29" s="6" t="s">
        <v>1351</v>
      </c>
      <c r="D29" s="13" t="s">
        <v>1373</v>
      </c>
      <c r="E29" s="28">
        <v>1.57</v>
      </c>
      <c r="F29" s="28">
        <f t="shared" si="1"/>
        <v>1.37</v>
      </c>
      <c r="G29" s="28">
        <f t="shared" si="2"/>
        <v>2.29</v>
      </c>
    </row>
    <row r="30" spans="1:7" s="9" customFormat="1" ht="25.5" customHeight="1">
      <c r="A30" s="11">
        <f t="shared" si="0"/>
        <v>29</v>
      </c>
      <c r="B30" s="17" t="s">
        <v>1309</v>
      </c>
      <c r="C30" s="6" t="s">
        <v>1352</v>
      </c>
      <c r="D30" s="13" t="s">
        <v>1373</v>
      </c>
      <c r="E30" s="28">
        <v>2.69</v>
      </c>
      <c r="F30" s="28">
        <f t="shared" si="1"/>
        <v>2.34</v>
      </c>
      <c r="G30" s="28">
        <f t="shared" si="2"/>
        <v>3.92</v>
      </c>
    </row>
    <row r="31" spans="1:7" s="9" customFormat="1" ht="25.5" customHeight="1">
      <c r="A31" s="11">
        <f t="shared" si="0"/>
        <v>30</v>
      </c>
      <c r="B31" s="17" t="s">
        <v>1544</v>
      </c>
      <c r="C31" s="6" t="s">
        <v>1545</v>
      </c>
      <c r="D31" s="13" t="s">
        <v>1161</v>
      </c>
      <c r="E31" s="28">
        <v>8.98</v>
      </c>
      <c r="F31" s="28">
        <f t="shared" si="1"/>
        <v>7.81</v>
      </c>
      <c r="G31" s="28">
        <f t="shared" si="2"/>
        <v>13.09</v>
      </c>
    </row>
    <row r="32" spans="1:7" s="9" customFormat="1" ht="25.5" customHeight="1">
      <c r="A32" s="11">
        <f t="shared" si="0"/>
        <v>31</v>
      </c>
      <c r="B32" s="17" t="s">
        <v>1313</v>
      </c>
      <c r="C32" s="6" t="s">
        <v>1355</v>
      </c>
      <c r="D32" s="13" t="s">
        <v>1356</v>
      </c>
      <c r="E32" s="28">
        <v>17.15</v>
      </c>
      <c r="F32" s="28">
        <f t="shared" si="1"/>
        <v>14.92</v>
      </c>
      <c r="G32" s="28">
        <f t="shared" si="2"/>
        <v>25</v>
      </c>
    </row>
    <row r="33" spans="1:7" s="9" customFormat="1" ht="25.5" customHeight="1">
      <c r="A33" s="11">
        <f t="shared" si="0"/>
        <v>32</v>
      </c>
      <c r="B33" s="17" t="s">
        <v>1314</v>
      </c>
      <c r="C33" s="6" t="s">
        <v>1357</v>
      </c>
      <c r="D33" s="13" t="s">
        <v>1356</v>
      </c>
      <c r="E33" s="28">
        <v>49.85</v>
      </c>
      <c r="F33" s="28">
        <f t="shared" si="1"/>
        <v>43.37</v>
      </c>
      <c r="G33" s="28">
        <f t="shared" si="2"/>
        <v>72.68</v>
      </c>
    </row>
    <row r="34" spans="1:7" s="9" customFormat="1" ht="25.5" customHeight="1">
      <c r="A34" s="11">
        <f t="shared" si="0"/>
        <v>33</v>
      </c>
      <c r="B34" s="17" t="s">
        <v>1034</v>
      </c>
      <c r="C34" s="6" t="s">
        <v>1082</v>
      </c>
      <c r="D34" s="13" t="s">
        <v>989</v>
      </c>
      <c r="E34" s="28">
        <v>8.44</v>
      </c>
      <c r="F34" s="28">
        <f t="shared" si="1"/>
        <v>7.34</v>
      </c>
      <c r="G34" s="28">
        <f t="shared" si="2"/>
        <v>12.31</v>
      </c>
    </row>
    <row r="35" spans="1:7" ht="25.5" customHeight="1">
      <c r="A35" s="11">
        <f t="shared" si="0"/>
        <v>34</v>
      </c>
      <c r="B35" s="16" t="s">
        <v>1035</v>
      </c>
      <c r="C35" s="6" t="s">
        <v>1083</v>
      </c>
      <c r="D35" s="13" t="s">
        <v>989</v>
      </c>
      <c r="E35" s="28">
        <v>23.48</v>
      </c>
      <c r="F35" s="28">
        <f t="shared" si="1"/>
        <v>20.43</v>
      </c>
      <c r="G35" s="28">
        <f t="shared" si="2"/>
        <v>34.23</v>
      </c>
    </row>
    <row r="36" spans="1:7" s="9" customFormat="1" ht="29.25" customHeight="1">
      <c r="A36" s="11">
        <f t="shared" si="0"/>
        <v>35</v>
      </c>
      <c r="B36" s="26">
        <v>185411601</v>
      </c>
      <c r="C36" s="3" t="s">
        <v>1526</v>
      </c>
      <c r="D36" s="4" t="s">
        <v>1153</v>
      </c>
      <c r="E36" s="28">
        <v>0.77</v>
      </c>
      <c r="F36" s="28">
        <f t="shared" si="1"/>
        <v>0.67</v>
      </c>
      <c r="G36" s="28">
        <f t="shared" si="2"/>
        <v>1.12</v>
      </c>
    </row>
    <row r="37" spans="1:7" s="9" customFormat="1" ht="29.25" customHeight="1">
      <c r="A37" s="11">
        <f t="shared" si="0"/>
        <v>36</v>
      </c>
      <c r="B37" s="26" t="s">
        <v>1165</v>
      </c>
      <c r="C37" s="3" t="s">
        <v>1571</v>
      </c>
      <c r="D37" s="4" t="s">
        <v>1171</v>
      </c>
      <c r="E37" s="28">
        <v>580.09</v>
      </c>
      <c r="F37" s="28">
        <f t="shared" si="1"/>
        <v>504.68</v>
      </c>
      <c r="G37" s="28">
        <f t="shared" si="2"/>
        <v>845.77</v>
      </c>
    </row>
    <row r="38" spans="1:7" s="9" customFormat="1" ht="29.25" customHeight="1">
      <c r="A38" s="11">
        <f t="shared" si="0"/>
        <v>37</v>
      </c>
      <c r="B38" s="17" t="s">
        <v>1292</v>
      </c>
      <c r="C38" s="6" t="s">
        <v>1332</v>
      </c>
      <c r="D38" s="13" t="s">
        <v>962</v>
      </c>
      <c r="E38" s="28">
        <v>16.63</v>
      </c>
      <c r="F38" s="28">
        <f t="shared" si="1"/>
        <v>14.47</v>
      </c>
      <c r="G38" s="28">
        <f t="shared" si="2"/>
        <v>24.25</v>
      </c>
    </row>
    <row r="39" spans="1:7" s="9" customFormat="1" ht="29.25" customHeight="1">
      <c r="A39" s="11">
        <f t="shared" si="0"/>
        <v>38</v>
      </c>
      <c r="B39" s="17" t="s">
        <v>1290</v>
      </c>
      <c r="C39" s="6" t="s">
        <v>1330</v>
      </c>
      <c r="D39" s="13" t="s">
        <v>962</v>
      </c>
      <c r="E39" s="28">
        <v>16.63</v>
      </c>
      <c r="F39" s="28">
        <f t="shared" si="1"/>
        <v>14.47</v>
      </c>
      <c r="G39" s="28">
        <f t="shared" si="2"/>
        <v>24.25</v>
      </c>
    </row>
    <row r="40" spans="1:7" s="9" customFormat="1" ht="29.25" customHeight="1">
      <c r="A40" s="11">
        <f t="shared" si="0"/>
        <v>39</v>
      </c>
      <c r="B40" s="17" t="s">
        <v>1291</v>
      </c>
      <c r="C40" s="6" t="s">
        <v>1331</v>
      </c>
      <c r="D40" s="13" t="s">
        <v>962</v>
      </c>
      <c r="E40" s="28">
        <v>16.63</v>
      </c>
      <c r="F40" s="28">
        <f t="shared" si="1"/>
        <v>14.47</v>
      </c>
      <c r="G40" s="28">
        <f t="shared" si="2"/>
        <v>24.25</v>
      </c>
    </row>
    <row r="41" spans="1:7" s="9" customFormat="1" ht="25.5" customHeight="1">
      <c r="A41" s="11">
        <f t="shared" si="0"/>
        <v>40</v>
      </c>
      <c r="B41" s="17" t="s">
        <v>1196</v>
      </c>
      <c r="C41" s="6" t="s">
        <v>1233</v>
      </c>
      <c r="D41" s="13" t="s">
        <v>998</v>
      </c>
      <c r="E41" s="28">
        <v>3.19</v>
      </c>
      <c r="F41" s="28">
        <f t="shared" si="1"/>
        <v>2.78</v>
      </c>
      <c r="G41" s="28">
        <f t="shared" si="2"/>
        <v>4.65</v>
      </c>
    </row>
    <row r="42" spans="1:7" s="9" customFormat="1" ht="25.5" customHeight="1">
      <c r="A42" s="11">
        <f t="shared" si="0"/>
        <v>41</v>
      </c>
      <c r="B42" s="17" t="s">
        <v>1197</v>
      </c>
      <c r="C42" s="6" t="s">
        <v>1234</v>
      </c>
      <c r="D42" s="13" t="s">
        <v>998</v>
      </c>
      <c r="E42" s="28">
        <v>5.61</v>
      </c>
      <c r="F42" s="28">
        <f t="shared" si="1"/>
        <v>4.88</v>
      </c>
      <c r="G42" s="28">
        <f t="shared" si="2"/>
        <v>8.18</v>
      </c>
    </row>
    <row r="43" spans="1:7" s="9" customFormat="1" ht="29.25" customHeight="1">
      <c r="A43" s="11">
        <f t="shared" si="0"/>
        <v>42</v>
      </c>
      <c r="B43" s="26" t="s">
        <v>1604</v>
      </c>
      <c r="C43" s="3" t="s">
        <v>1540</v>
      </c>
      <c r="D43" s="4" t="s">
        <v>1532</v>
      </c>
      <c r="E43" s="28">
        <v>6.27</v>
      </c>
      <c r="F43" s="28">
        <f t="shared" si="1"/>
        <v>5.45</v>
      </c>
      <c r="G43" s="28">
        <f t="shared" si="2"/>
        <v>9.14</v>
      </c>
    </row>
    <row r="44" spans="1:7" s="9" customFormat="1" ht="29.25" customHeight="1">
      <c r="A44" s="11">
        <f t="shared" si="0"/>
        <v>43</v>
      </c>
      <c r="B44" s="26" t="s">
        <v>1078</v>
      </c>
      <c r="C44" s="3" t="s">
        <v>1132</v>
      </c>
      <c r="D44" s="4" t="s">
        <v>1021</v>
      </c>
      <c r="E44" s="28">
        <v>2.67</v>
      </c>
      <c r="F44" s="28">
        <f t="shared" si="1"/>
        <v>2.32</v>
      </c>
      <c r="G44" s="28">
        <f t="shared" si="2"/>
        <v>3.89</v>
      </c>
    </row>
    <row r="45" spans="1:7" ht="25.5" customHeight="1">
      <c r="A45" s="11">
        <f t="shared" si="0"/>
        <v>44</v>
      </c>
      <c r="B45" s="16" t="s">
        <v>1061</v>
      </c>
      <c r="C45" s="3" t="s">
        <v>1115</v>
      </c>
      <c r="D45" s="4" t="s">
        <v>993</v>
      </c>
      <c r="E45" s="28">
        <v>3.41</v>
      </c>
      <c r="F45" s="28">
        <f t="shared" si="1"/>
        <v>2.97</v>
      </c>
      <c r="G45" s="28">
        <f t="shared" si="2"/>
        <v>4.97</v>
      </c>
    </row>
    <row r="46" spans="1:7" ht="25.5" customHeight="1">
      <c r="A46" s="11">
        <f t="shared" si="0"/>
        <v>45</v>
      </c>
      <c r="B46" s="16" t="s">
        <v>1062</v>
      </c>
      <c r="C46" s="3" t="s">
        <v>1117</v>
      </c>
      <c r="D46" s="4" t="s">
        <v>993</v>
      </c>
      <c r="E46" s="28">
        <v>6</v>
      </c>
      <c r="F46" s="28">
        <f t="shared" si="1"/>
        <v>5.22</v>
      </c>
      <c r="G46" s="28">
        <f t="shared" si="2"/>
        <v>8.75</v>
      </c>
    </row>
    <row r="47" spans="1:7" ht="25.5" customHeight="1">
      <c r="A47" s="11">
        <f t="shared" si="0"/>
        <v>46</v>
      </c>
      <c r="B47" s="16" t="s">
        <v>1036</v>
      </c>
      <c r="C47" s="3" t="s">
        <v>1084</v>
      </c>
      <c r="D47" s="4" t="s">
        <v>1022</v>
      </c>
      <c r="E47" s="28">
        <v>2.35</v>
      </c>
      <c r="F47" s="28">
        <f t="shared" si="1"/>
        <v>2.04</v>
      </c>
      <c r="G47" s="28">
        <f t="shared" si="2"/>
        <v>3.43</v>
      </c>
    </row>
    <row r="48" spans="1:7" ht="25.5" customHeight="1">
      <c r="A48" s="11">
        <f t="shared" si="0"/>
        <v>47</v>
      </c>
      <c r="B48" s="16" t="s">
        <v>1037</v>
      </c>
      <c r="C48" s="3" t="s">
        <v>1085</v>
      </c>
      <c r="D48" s="4" t="s">
        <v>1022</v>
      </c>
      <c r="E48" s="28">
        <v>3.56</v>
      </c>
      <c r="F48" s="28">
        <f t="shared" si="1"/>
        <v>3.1</v>
      </c>
      <c r="G48" s="28">
        <f t="shared" si="2"/>
        <v>5.19</v>
      </c>
    </row>
    <row r="49" spans="1:7" s="9" customFormat="1" ht="25.5" customHeight="1">
      <c r="A49" s="11">
        <f t="shared" si="0"/>
        <v>48</v>
      </c>
      <c r="B49" s="17" t="s">
        <v>1193</v>
      </c>
      <c r="C49" s="6" t="s">
        <v>1225</v>
      </c>
      <c r="D49" s="13" t="s">
        <v>1022</v>
      </c>
      <c r="E49" s="28">
        <v>6.6</v>
      </c>
      <c r="F49" s="28">
        <f t="shared" si="1"/>
        <v>5.74</v>
      </c>
      <c r="G49" s="28">
        <f t="shared" si="2"/>
        <v>9.62</v>
      </c>
    </row>
    <row r="50" spans="1:7" s="9" customFormat="1" ht="25.5" customHeight="1">
      <c r="A50" s="11">
        <f t="shared" si="0"/>
        <v>49</v>
      </c>
      <c r="B50" s="17" t="s">
        <v>1194</v>
      </c>
      <c r="C50" s="6" t="s">
        <v>1230</v>
      </c>
      <c r="D50" s="13" t="s">
        <v>1232</v>
      </c>
      <c r="E50" s="28">
        <v>2.47</v>
      </c>
      <c r="F50" s="28">
        <f t="shared" si="1"/>
        <v>2.15</v>
      </c>
      <c r="G50" s="28">
        <f t="shared" si="2"/>
        <v>3.6</v>
      </c>
    </row>
    <row r="51" spans="1:7" s="9" customFormat="1" ht="25.5" customHeight="1">
      <c r="A51" s="11">
        <f t="shared" si="0"/>
        <v>50</v>
      </c>
      <c r="B51" s="17" t="s">
        <v>1184</v>
      </c>
      <c r="C51" s="6" t="s">
        <v>1368</v>
      </c>
      <c r="D51" s="13" t="s">
        <v>1215</v>
      </c>
      <c r="E51" s="28">
        <v>13.85</v>
      </c>
      <c r="F51" s="28">
        <f t="shared" si="1"/>
        <v>12.05</v>
      </c>
      <c r="G51" s="28">
        <f t="shared" si="2"/>
        <v>20.19</v>
      </c>
    </row>
    <row r="52" spans="1:7" s="9" customFormat="1" ht="25.5" customHeight="1">
      <c r="A52" s="11">
        <f t="shared" si="0"/>
        <v>51</v>
      </c>
      <c r="B52" s="26">
        <v>252580101</v>
      </c>
      <c r="C52" s="3" t="s">
        <v>1443</v>
      </c>
      <c r="D52" s="4" t="s">
        <v>1026</v>
      </c>
      <c r="E52" s="28">
        <v>8.98</v>
      </c>
      <c r="F52" s="28">
        <f t="shared" si="1"/>
        <v>7.81</v>
      </c>
      <c r="G52" s="28">
        <f t="shared" si="2"/>
        <v>13.09</v>
      </c>
    </row>
    <row r="53" spans="1:7" s="9" customFormat="1" ht="29.25" customHeight="1">
      <c r="A53" s="11">
        <f t="shared" si="0"/>
        <v>52</v>
      </c>
      <c r="B53" s="26">
        <v>255310101</v>
      </c>
      <c r="C53" s="3" t="s">
        <v>1461</v>
      </c>
      <c r="D53" s="4" t="s">
        <v>1463</v>
      </c>
      <c r="E53" s="28">
        <v>74.53</v>
      </c>
      <c r="F53" s="28">
        <f t="shared" si="1"/>
        <v>64.84</v>
      </c>
      <c r="G53" s="28">
        <f t="shared" si="2"/>
        <v>108.66</v>
      </c>
    </row>
    <row r="54" spans="1:7" s="9" customFormat="1" ht="25.5" customHeight="1">
      <c r="A54" s="11">
        <f t="shared" si="0"/>
        <v>53</v>
      </c>
      <c r="B54" s="26">
        <v>254010101</v>
      </c>
      <c r="C54" s="3" t="s">
        <v>1475</v>
      </c>
      <c r="D54" s="4" t="s">
        <v>1477</v>
      </c>
      <c r="E54" s="28">
        <v>6.42</v>
      </c>
      <c r="F54" s="28">
        <f t="shared" si="1"/>
        <v>5.59</v>
      </c>
      <c r="G54" s="28">
        <f t="shared" si="2"/>
        <v>9.36</v>
      </c>
    </row>
    <row r="55" spans="1:7" s="9" customFormat="1" ht="25.5" customHeight="1">
      <c r="A55" s="11">
        <f t="shared" si="0"/>
        <v>54</v>
      </c>
      <c r="B55" s="26">
        <v>254010102</v>
      </c>
      <c r="C55" s="3" t="s">
        <v>1478</v>
      </c>
      <c r="D55" s="4" t="s">
        <v>1477</v>
      </c>
      <c r="E55" s="28">
        <v>9.41</v>
      </c>
      <c r="F55" s="28">
        <f t="shared" si="1"/>
        <v>8.19</v>
      </c>
      <c r="G55" s="28">
        <f t="shared" si="2"/>
        <v>13.72</v>
      </c>
    </row>
    <row r="56" spans="1:7" s="9" customFormat="1" ht="25.5" customHeight="1">
      <c r="A56" s="11">
        <f t="shared" si="0"/>
        <v>55</v>
      </c>
      <c r="B56" s="26">
        <v>254010103</v>
      </c>
      <c r="C56" s="3" t="s">
        <v>1479</v>
      </c>
      <c r="D56" s="4" t="s">
        <v>1477</v>
      </c>
      <c r="E56" s="28">
        <v>13.8</v>
      </c>
      <c r="F56" s="28">
        <f t="shared" si="1"/>
        <v>12.01</v>
      </c>
      <c r="G56" s="28">
        <f t="shared" si="2"/>
        <v>20.12</v>
      </c>
    </row>
    <row r="57" spans="1:7" s="9" customFormat="1" ht="25.5" customHeight="1">
      <c r="A57" s="11">
        <f t="shared" si="0"/>
        <v>56</v>
      </c>
      <c r="B57" s="17" t="s">
        <v>1166</v>
      </c>
      <c r="C57" s="6" t="s">
        <v>1173</v>
      </c>
      <c r="D57" s="13" t="s">
        <v>1128</v>
      </c>
      <c r="E57" s="28">
        <v>3.66</v>
      </c>
      <c r="F57" s="28">
        <f t="shared" si="1"/>
        <v>3.18</v>
      </c>
      <c r="G57" s="28">
        <f t="shared" si="2"/>
        <v>5.34</v>
      </c>
    </row>
    <row r="58" spans="1:7" s="9" customFormat="1" ht="25.5" customHeight="1">
      <c r="A58" s="11">
        <f t="shared" si="0"/>
        <v>57</v>
      </c>
      <c r="B58" s="17" t="s">
        <v>1316</v>
      </c>
      <c r="C58" s="6" t="s">
        <v>1361</v>
      </c>
      <c r="D58" s="13" t="s">
        <v>1360</v>
      </c>
      <c r="E58" s="28">
        <v>6.26</v>
      </c>
      <c r="F58" s="28">
        <f t="shared" si="1"/>
        <v>5.45</v>
      </c>
      <c r="G58" s="28">
        <f t="shared" si="2"/>
        <v>9.13</v>
      </c>
    </row>
    <row r="59" spans="1:7" s="9" customFormat="1" ht="25.5" customHeight="1">
      <c r="A59" s="11">
        <f t="shared" si="0"/>
        <v>58</v>
      </c>
      <c r="B59" s="17" t="s">
        <v>1202</v>
      </c>
      <c r="C59" s="6" t="s">
        <v>1237</v>
      </c>
      <c r="D59" s="13" t="s">
        <v>1238</v>
      </c>
      <c r="E59" s="28">
        <v>7.54</v>
      </c>
      <c r="F59" s="28">
        <f t="shared" si="1"/>
        <v>6.56</v>
      </c>
      <c r="G59" s="28">
        <f t="shared" si="2"/>
        <v>10.99</v>
      </c>
    </row>
    <row r="60" spans="1:7" ht="25.5" customHeight="1">
      <c r="A60" s="11">
        <f t="shared" si="0"/>
        <v>59</v>
      </c>
      <c r="B60" s="16" t="s">
        <v>1073</v>
      </c>
      <c r="C60" s="6" t="s">
        <v>1369</v>
      </c>
      <c r="D60" s="4" t="s">
        <v>1128</v>
      </c>
      <c r="E60" s="28">
        <v>26.11</v>
      </c>
      <c r="F60" s="28">
        <f t="shared" si="1"/>
        <v>22.72</v>
      </c>
      <c r="G60" s="28">
        <f t="shared" si="2"/>
        <v>38.07</v>
      </c>
    </row>
    <row r="61" spans="1:7" ht="25.5" customHeight="1">
      <c r="A61" s="11">
        <f t="shared" si="0"/>
        <v>60</v>
      </c>
      <c r="B61" s="16" t="s">
        <v>1074</v>
      </c>
      <c r="C61" s="3" t="s">
        <v>1370</v>
      </c>
      <c r="D61" s="4" t="s">
        <v>1128</v>
      </c>
      <c r="E61" s="28">
        <v>32.13</v>
      </c>
      <c r="F61" s="28">
        <f t="shared" si="1"/>
        <v>27.95</v>
      </c>
      <c r="G61" s="28">
        <f t="shared" si="2"/>
        <v>46.85</v>
      </c>
    </row>
    <row r="62" spans="1:7" s="9" customFormat="1" ht="25.5" customHeight="1">
      <c r="A62" s="11">
        <f t="shared" si="0"/>
        <v>61</v>
      </c>
      <c r="B62" s="5">
        <v>255190101</v>
      </c>
      <c r="C62" s="3" t="s">
        <v>1577</v>
      </c>
      <c r="D62" s="4" t="s">
        <v>1008</v>
      </c>
      <c r="E62" s="28">
        <v>2.88</v>
      </c>
      <c r="F62" s="28">
        <f t="shared" si="1"/>
        <v>2.51</v>
      </c>
      <c r="G62" s="28">
        <f t="shared" si="2"/>
        <v>4.2</v>
      </c>
    </row>
    <row r="63" spans="1:7" s="9" customFormat="1" ht="25.5" customHeight="1">
      <c r="A63" s="11">
        <f t="shared" si="0"/>
        <v>62</v>
      </c>
      <c r="B63" s="26">
        <v>253810101</v>
      </c>
      <c r="C63" s="3" t="s">
        <v>1448</v>
      </c>
      <c r="D63" s="4" t="s">
        <v>1155</v>
      </c>
      <c r="E63" s="28">
        <v>8.44</v>
      </c>
      <c r="F63" s="28">
        <f t="shared" si="1"/>
        <v>7.34</v>
      </c>
      <c r="G63" s="28">
        <f t="shared" si="2"/>
        <v>12.31</v>
      </c>
    </row>
    <row r="64" spans="1:7" s="9" customFormat="1" ht="25.5" customHeight="1">
      <c r="A64" s="11">
        <f t="shared" si="0"/>
        <v>63</v>
      </c>
      <c r="B64" s="26">
        <v>253810201</v>
      </c>
      <c r="C64" s="3" t="s">
        <v>1447</v>
      </c>
      <c r="D64" s="4" t="s">
        <v>1155</v>
      </c>
      <c r="E64" s="28">
        <v>23.48</v>
      </c>
      <c r="F64" s="28">
        <f t="shared" si="1"/>
        <v>20.43</v>
      </c>
      <c r="G64" s="28">
        <f t="shared" si="2"/>
        <v>34.23</v>
      </c>
    </row>
    <row r="65" spans="1:7" s="9" customFormat="1" ht="25.5" customHeight="1">
      <c r="A65" s="11">
        <f t="shared" si="0"/>
        <v>64</v>
      </c>
      <c r="B65" s="26">
        <v>253480101</v>
      </c>
      <c r="C65" s="25" t="s">
        <v>1451</v>
      </c>
      <c r="D65" s="4" t="s">
        <v>969</v>
      </c>
      <c r="E65" s="28">
        <v>8.44</v>
      </c>
      <c r="F65" s="28">
        <f t="shared" si="1"/>
        <v>7.34</v>
      </c>
      <c r="G65" s="28">
        <f t="shared" si="2"/>
        <v>12.31</v>
      </c>
    </row>
    <row r="66" spans="1:7" s="9" customFormat="1" ht="25.5" customHeight="1">
      <c r="A66" s="11">
        <f t="shared" si="0"/>
        <v>65</v>
      </c>
      <c r="B66" s="26">
        <v>253480201</v>
      </c>
      <c r="C66" s="25" t="s">
        <v>1450</v>
      </c>
      <c r="D66" s="4" t="s">
        <v>969</v>
      </c>
      <c r="E66" s="28">
        <v>23.48</v>
      </c>
      <c r="F66" s="28">
        <f t="shared" si="1"/>
        <v>20.43</v>
      </c>
      <c r="G66" s="28">
        <f t="shared" si="2"/>
        <v>34.23</v>
      </c>
    </row>
    <row r="67" spans="1:7" s="9" customFormat="1" ht="29.25" customHeight="1">
      <c r="A67" s="11">
        <f aca="true" t="shared" si="3" ref="A67:A130">A66+1</f>
        <v>66</v>
      </c>
      <c r="B67" s="17" t="s">
        <v>1263</v>
      </c>
      <c r="C67" s="6" t="s">
        <v>1273</v>
      </c>
      <c r="D67" s="13" t="s">
        <v>1274</v>
      </c>
      <c r="E67" s="28">
        <v>30.02</v>
      </c>
      <c r="F67" s="28">
        <f aca="true" t="shared" si="4" ref="F67:F130">ROUND(E67*0.87,2)</f>
        <v>26.12</v>
      </c>
      <c r="G67" s="28">
        <f aca="true" t="shared" si="5" ref="G67:G130">ROUND(E67*1.458,2)</f>
        <v>43.77</v>
      </c>
    </row>
    <row r="68" spans="1:7" s="9" customFormat="1" ht="25.5" customHeight="1">
      <c r="A68" s="11">
        <f t="shared" si="3"/>
        <v>67</v>
      </c>
      <c r="B68" s="19" t="s">
        <v>1389</v>
      </c>
      <c r="C68" s="6" t="s">
        <v>1419</v>
      </c>
      <c r="D68" s="13" t="s">
        <v>1008</v>
      </c>
      <c r="E68" s="28">
        <v>69.26</v>
      </c>
      <c r="F68" s="28">
        <f t="shared" si="4"/>
        <v>60.26</v>
      </c>
      <c r="G68" s="28">
        <f t="shared" si="5"/>
        <v>100.98</v>
      </c>
    </row>
    <row r="69" spans="1:7" s="9" customFormat="1" ht="25.5" customHeight="1">
      <c r="A69" s="11">
        <f t="shared" si="3"/>
        <v>68</v>
      </c>
      <c r="B69" s="19" t="s">
        <v>1388</v>
      </c>
      <c r="C69" s="6" t="s">
        <v>1418</v>
      </c>
      <c r="D69" s="13" t="s">
        <v>1008</v>
      </c>
      <c r="E69" s="28">
        <v>6.93</v>
      </c>
      <c r="F69" s="28">
        <f t="shared" si="4"/>
        <v>6.03</v>
      </c>
      <c r="G69" s="28">
        <f t="shared" si="5"/>
        <v>10.1</v>
      </c>
    </row>
    <row r="70" spans="1:7" s="9" customFormat="1" ht="25.5" customHeight="1">
      <c r="A70" s="11">
        <f t="shared" si="3"/>
        <v>69</v>
      </c>
      <c r="B70" s="17" t="s">
        <v>1294</v>
      </c>
      <c r="C70" s="6" t="s">
        <v>1334</v>
      </c>
      <c r="D70" s="13" t="s">
        <v>1024</v>
      </c>
      <c r="E70" s="28">
        <v>13.32</v>
      </c>
      <c r="F70" s="28">
        <f t="shared" si="4"/>
        <v>11.59</v>
      </c>
      <c r="G70" s="28">
        <f t="shared" si="5"/>
        <v>19.42</v>
      </c>
    </row>
    <row r="71" spans="1:7" s="9" customFormat="1" ht="25.5" customHeight="1">
      <c r="A71" s="11">
        <f t="shared" si="3"/>
        <v>70</v>
      </c>
      <c r="B71" s="17" t="s">
        <v>1295</v>
      </c>
      <c r="C71" s="6" t="s">
        <v>1335</v>
      </c>
      <c r="D71" s="13" t="s">
        <v>1024</v>
      </c>
      <c r="E71" s="28">
        <v>23.55</v>
      </c>
      <c r="F71" s="28">
        <f t="shared" si="4"/>
        <v>20.49</v>
      </c>
      <c r="G71" s="28">
        <f t="shared" si="5"/>
        <v>34.34</v>
      </c>
    </row>
    <row r="72" spans="1:7" s="9" customFormat="1" ht="25.5" customHeight="1">
      <c r="A72" s="11">
        <f t="shared" si="3"/>
        <v>71</v>
      </c>
      <c r="B72" s="17" t="s">
        <v>1270</v>
      </c>
      <c r="C72" s="6" t="s">
        <v>1282</v>
      </c>
      <c r="D72" s="13" t="s">
        <v>1119</v>
      </c>
      <c r="E72" s="28">
        <v>2.44</v>
      </c>
      <c r="F72" s="28">
        <f t="shared" si="4"/>
        <v>2.12</v>
      </c>
      <c r="G72" s="28">
        <f t="shared" si="5"/>
        <v>3.56</v>
      </c>
    </row>
    <row r="73" spans="1:7" s="9" customFormat="1" ht="25.5" customHeight="1">
      <c r="A73" s="11">
        <f t="shared" si="3"/>
        <v>72</v>
      </c>
      <c r="B73" s="17" t="s">
        <v>1269</v>
      </c>
      <c r="C73" s="6" t="s">
        <v>1281</v>
      </c>
      <c r="D73" s="13" t="s">
        <v>1119</v>
      </c>
      <c r="E73" s="28">
        <v>10.48</v>
      </c>
      <c r="F73" s="28">
        <f t="shared" si="4"/>
        <v>9.12</v>
      </c>
      <c r="G73" s="28">
        <f t="shared" si="5"/>
        <v>15.28</v>
      </c>
    </row>
    <row r="74" spans="1:7" s="9" customFormat="1" ht="25.5" customHeight="1">
      <c r="A74" s="11">
        <f t="shared" si="3"/>
        <v>73</v>
      </c>
      <c r="B74" s="26">
        <v>201000501</v>
      </c>
      <c r="C74" s="3" t="s">
        <v>1480</v>
      </c>
      <c r="D74" s="4" t="s">
        <v>1477</v>
      </c>
      <c r="E74" s="28">
        <v>23.55</v>
      </c>
      <c r="F74" s="28">
        <f t="shared" si="4"/>
        <v>20.49</v>
      </c>
      <c r="G74" s="28">
        <f t="shared" si="5"/>
        <v>34.34</v>
      </c>
    </row>
    <row r="75" spans="1:7" s="9" customFormat="1" ht="25.5" customHeight="1">
      <c r="A75" s="11">
        <f t="shared" si="3"/>
        <v>74</v>
      </c>
      <c r="B75" s="19" t="s">
        <v>1392</v>
      </c>
      <c r="C75" s="6" t="s">
        <v>1422</v>
      </c>
      <c r="D75" s="13" t="s">
        <v>1008</v>
      </c>
      <c r="E75" s="28">
        <v>7.54</v>
      </c>
      <c r="F75" s="28">
        <f t="shared" si="4"/>
        <v>6.56</v>
      </c>
      <c r="G75" s="28">
        <f t="shared" si="5"/>
        <v>10.99</v>
      </c>
    </row>
    <row r="76" spans="1:7" s="9" customFormat="1" ht="25.5" customHeight="1">
      <c r="A76" s="11">
        <f t="shared" si="3"/>
        <v>75</v>
      </c>
      <c r="B76" s="17" t="s">
        <v>1144</v>
      </c>
      <c r="C76" s="6" t="s">
        <v>1159</v>
      </c>
      <c r="D76" s="13" t="s">
        <v>1161</v>
      </c>
      <c r="E76" s="28">
        <v>7.03</v>
      </c>
      <c r="F76" s="28">
        <f t="shared" si="4"/>
        <v>6.12</v>
      </c>
      <c r="G76" s="28">
        <f t="shared" si="5"/>
        <v>10.25</v>
      </c>
    </row>
    <row r="77" spans="1:7" s="9" customFormat="1" ht="29.25" customHeight="1">
      <c r="A77" s="11">
        <f t="shared" si="3"/>
        <v>76</v>
      </c>
      <c r="B77" s="19" t="s">
        <v>1385</v>
      </c>
      <c r="C77" s="6" t="s">
        <v>1414</v>
      </c>
      <c r="D77" s="13" t="s">
        <v>1242</v>
      </c>
      <c r="E77" s="28">
        <v>260.62</v>
      </c>
      <c r="F77" s="28">
        <f t="shared" si="4"/>
        <v>226.74</v>
      </c>
      <c r="G77" s="28">
        <f t="shared" si="5"/>
        <v>379.98</v>
      </c>
    </row>
    <row r="78" spans="1:7" s="9" customFormat="1" ht="29.25" customHeight="1">
      <c r="A78" s="11">
        <f t="shared" si="3"/>
        <v>77</v>
      </c>
      <c r="B78" s="19" t="s">
        <v>1384</v>
      </c>
      <c r="C78" s="6" t="s">
        <v>1549</v>
      </c>
      <c r="D78" s="13" t="s">
        <v>1242</v>
      </c>
      <c r="E78" s="28">
        <v>35.32</v>
      </c>
      <c r="F78" s="28">
        <f t="shared" si="4"/>
        <v>30.73</v>
      </c>
      <c r="G78" s="28">
        <f t="shared" si="5"/>
        <v>51.5</v>
      </c>
    </row>
    <row r="79" spans="1:7" s="9" customFormat="1" ht="25.5" customHeight="1">
      <c r="A79" s="11">
        <f t="shared" si="3"/>
        <v>78</v>
      </c>
      <c r="B79" s="17" t="s">
        <v>1310</v>
      </c>
      <c r="C79" s="6" t="s">
        <v>1353</v>
      </c>
      <c r="D79" s="13" t="s">
        <v>1343</v>
      </c>
      <c r="E79" s="28">
        <v>3.4</v>
      </c>
      <c r="F79" s="28">
        <f t="shared" si="4"/>
        <v>2.96</v>
      </c>
      <c r="G79" s="28">
        <f t="shared" si="5"/>
        <v>4.96</v>
      </c>
    </row>
    <row r="80" spans="1:7" s="9" customFormat="1" ht="25.5" customHeight="1">
      <c r="A80" s="11">
        <f t="shared" si="3"/>
        <v>79</v>
      </c>
      <c r="B80" s="17" t="s">
        <v>1311</v>
      </c>
      <c r="C80" s="6" t="s">
        <v>1354</v>
      </c>
      <c r="D80" s="13" t="s">
        <v>1343</v>
      </c>
      <c r="E80" s="28">
        <v>1.24</v>
      </c>
      <c r="F80" s="28">
        <f t="shared" si="4"/>
        <v>1.08</v>
      </c>
      <c r="G80" s="28">
        <f t="shared" si="5"/>
        <v>1.81</v>
      </c>
    </row>
    <row r="81" spans="1:7" s="9" customFormat="1" ht="25.5" customHeight="1">
      <c r="A81" s="11">
        <f t="shared" si="3"/>
        <v>80</v>
      </c>
      <c r="B81" s="17" t="s">
        <v>1312</v>
      </c>
      <c r="C81" s="6" t="s">
        <v>1377</v>
      </c>
      <c r="D81" s="13" t="s">
        <v>1343</v>
      </c>
      <c r="E81" s="28">
        <v>2.46</v>
      </c>
      <c r="F81" s="28">
        <f t="shared" si="4"/>
        <v>2.14</v>
      </c>
      <c r="G81" s="28">
        <f t="shared" si="5"/>
        <v>3.59</v>
      </c>
    </row>
    <row r="82" spans="1:7" s="9" customFormat="1" ht="25.5" customHeight="1">
      <c r="A82" s="11">
        <f t="shared" si="3"/>
        <v>81</v>
      </c>
      <c r="B82" s="26">
        <v>245180102</v>
      </c>
      <c r="C82" s="3" t="s">
        <v>1449</v>
      </c>
      <c r="D82" s="4" t="s">
        <v>1155</v>
      </c>
      <c r="E82" s="28">
        <v>5.04</v>
      </c>
      <c r="F82" s="28">
        <f t="shared" si="4"/>
        <v>4.38</v>
      </c>
      <c r="G82" s="28">
        <f t="shared" si="5"/>
        <v>7.35</v>
      </c>
    </row>
    <row r="83" spans="1:7" s="9" customFormat="1" ht="25.5" customHeight="1">
      <c r="A83" s="11">
        <f t="shared" si="3"/>
        <v>82</v>
      </c>
      <c r="B83" s="17" t="s">
        <v>1322</v>
      </c>
      <c r="C83" s="6" t="s">
        <v>1366</v>
      </c>
      <c r="D83" s="13" t="s">
        <v>989</v>
      </c>
      <c r="E83" s="28">
        <v>3.14</v>
      </c>
      <c r="F83" s="28">
        <f t="shared" si="4"/>
        <v>2.73</v>
      </c>
      <c r="G83" s="28">
        <f t="shared" si="5"/>
        <v>4.58</v>
      </c>
    </row>
    <row r="84" spans="1:7" s="9" customFormat="1" ht="25.5" customHeight="1">
      <c r="A84" s="11">
        <f t="shared" si="3"/>
        <v>83</v>
      </c>
      <c r="B84" s="17" t="s">
        <v>1321</v>
      </c>
      <c r="C84" s="6" t="s">
        <v>1371</v>
      </c>
      <c r="D84" s="13" t="s">
        <v>989</v>
      </c>
      <c r="E84" s="28">
        <v>6.41</v>
      </c>
      <c r="F84" s="28">
        <f t="shared" si="4"/>
        <v>5.58</v>
      </c>
      <c r="G84" s="28">
        <f t="shared" si="5"/>
        <v>9.35</v>
      </c>
    </row>
    <row r="85" spans="1:7" s="9" customFormat="1" ht="25.5" customHeight="1">
      <c r="A85" s="11">
        <f t="shared" si="3"/>
        <v>84</v>
      </c>
      <c r="B85" s="17" t="s">
        <v>1320</v>
      </c>
      <c r="C85" s="6" t="s">
        <v>1372</v>
      </c>
      <c r="D85" s="13" t="s">
        <v>989</v>
      </c>
      <c r="E85" s="28">
        <v>3.19</v>
      </c>
      <c r="F85" s="28">
        <f t="shared" si="4"/>
        <v>2.78</v>
      </c>
      <c r="G85" s="28">
        <f t="shared" si="5"/>
        <v>4.65</v>
      </c>
    </row>
    <row r="86" spans="1:7" s="9" customFormat="1" ht="29.25" customHeight="1">
      <c r="A86" s="11">
        <f t="shared" si="3"/>
        <v>85</v>
      </c>
      <c r="B86" s="17" t="s">
        <v>1248</v>
      </c>
      <c r="C86" s="6" t="s">
        <v>1256</v>
      </c>
      <c r="D86" s="13" t="s">
        <v>1257</v>
      </c>
      <c r="E86" s="28">
        <v>5.89</v>
      </c>
      <c r="F86" s="28">
        <f t="shared" si="4"/>
        <v>5.12</v>
      </c>
      <c r="G86" s="28">
        <f t="shared" si="5"/>
        <v>8.59</v>
      </c>
    </row>
    <row r="87" spans="1:7" s="9" customFormat="1" ht="29.25" customHeight="1">
      <c r="A87" s="11">
        <f t="shared" si="3"/>
        <v>86</v>
      </c>
      <c r="B87" s="17" t="s">
        <v>1249</v>
      </c>
      <c r="C87" s="6" t="s">
        <v>1258</v>
      </c>
      <c r="D87" s="13" t="s">
        <v>1257</v>
      </c>
      <c r="E87" s="28">
        <v>11.82</v>
      </c>
      <c r="F87" s="28">
        <f t="shared" si="4"/>
        <v>10.28</v>
      </c>
      <c r="G87" s="28">
        <f t="shared" si="5"/>
        <v>17.23</v>
      </c>
    </row>
    <row r="88" spans="1:7" s="9" customFormat="1" ht="25.5" customHeight="1">
      <c r="A88" s="11">
        <f t="shared" si="3"/>
        <v>87</v>
      </c>
      <c r="B88" s="26">
        <v>255620101</v>
      </c>
      <c r="C88" s="25" t="s">
        <v>1452</v>
      </c>
      <c r="D88" s="4" t="s">
        <v>969</v>
      </c>
      <c r="E88" s="28">
        <v>49.65</v>
      </c>
      <c r="F88" s="28">
        <f t="shared" si="4"/>
        <v>43.2</v>
      </c>
      <c r="G88" s="28">
        <f t="shared" si="5"/>
        <v>72.39</v>
      </c>
    </row>
    <row r="89" spans="1:7" s="9" customFormat="1" ht="25.5" customHeight="1">
      <c r="A89" s="11">
        <f t="shared" si="3"/>
        <v>88</v>
      </c>
      <c r="B89" s="26">
        <v>255620201</v>
      </c>
      <c r="C89" s="25" t="s">
        <v>1454</v>
      </c>
      <c r="D89" s="4" t="s">
        <v>969</v>
      </c>
      <c r="E89" s="28">
        <v>84.63</v>
      </c>
      <c r="F89" s="28">
        <f t="shared" si="4"/>
        <v>73.63</v>
      </c>
      <c r="G89" s="28">
        <f t="shared" si="5"/>
        <v>123.39</v>
      </c>
    </row>
    <row r="90" spans="1:7" s="9" customFormat="1" ht="25.5" customHeight="1">
      <c r="A90" s="11">
        <f t="shared" si="3"/>
        <v>89</v>
      </c>
      <c r="B90" s="26">
        <v>255620301</v>
      </c>
      <c r="C90" s="25" t="s">
        <v>1455</v>
      </c>
      <c r="D90" s="4" t="s">
        <v>969</v>
      </c>
      <c r="E90" s="28">
        <v>33.01</v>
      </c>
      <c r="F90" s="28">
        <f t="shared" si="4"/>
        <v>28.72</v>
      </c>
      <c r="G90" s="28">
        <f t="shared" si="5"/>
        <v>48.13</v>
      </c>
    </row>
    <row r="91" spans="1:7" s="9" customFormat="1" ht="29.25" customHeight="1">
      <c r="A91" s="11">
        <f t="shared" si="3"/>
        <v>90</v>
      </c>
      <c r="B91" s="19" t="s">
        <v>1408</v>
      </c>
      <c r="C91" s="6" t="s">
        <v>1550</v>
      </c>
      <c r="D91" s="13" t="s">
        <v>1548</v>
      </c>
      <c r="E91" s="28">
        <v>4.83</v>
      </c>
      <c r="F91" s="28">
        <f t="shared" si="4"/>
        <v>4.2</v>
      </c>
      <c r="G91" s="28">
        <f t="shared" si="5"/>
        <v>7.04</v>
      </c>
    </row>
    <row r="92" spans="1:7" s="9" customFormat="1" ht="25.5" customHeight="1">
      <c r="A92" s="11">
        <f t="shared" si="3"/>
        <v>91</v>
      </c>
      <c r="B92" s="17" t="s">
        <v>1298</v>
      </c>
      <c r="C92" s="6" t="s">
        <v>1338</v>
      </c>
      <c r="D92" s="13" t="s">
        <v>1279</v>
      </c>
      <c r="E92" s="28">
        <v>8.98</v>
      </c>
      <c r="F92" s="28">
        <f t="shared" si="4"/>
        <v>7.81</v>
      </c>
      <c r="G92" s="28">
        <f t="shared" si="5"/>
        <v>13.09</v>
      </c>
    </row>
    <row r="93" spans="1:7" s="9" customFormat="1" ht="25.5" customHeight="1">
      <c r="A93" s="11">
        <f t="shared" si="3"/>
        <v>92</v>
      </c>
      <c r="B93" s="26" t="s">
        <v>1542</v>
      </c>
      <c r="C93" s="3" t="s">
        <v>1523</v>
      </c>
      <c r="D93" s="4" t="s">
        <v>1153</v>
      </c>
      <c r="E93" s="28">
        <v>2.98</v>
      </c>
      <c r="F93" s="28">
        <f t="shared" si="4"/>
        <v>2.59</v>
      </c>
      <c r="G93" s="28">
        <f t="shared" si="5"/>
        <v>4.34</v>
      </c>
    </row>
    <row r="94" spans="1:7" s="9" customFormat="1" ht="25.5" customHeight="1">
      <c r="A94" s="11">
        <f t="shared" si="3"/>
        <v>93</v>
      </c>
      <c r="B94" s="26">
        <v>253940101</v>
      </c>
      <c r="C94" s="3" t="s">
        <v>1565</v>
      </c>
      <c r="D94" s="4" t="s">
        <v>1477</v>
      </c>
      <c r="E94" s="28">
        <v>8.98</v>
      </c>
      <c r="F94" s="28">
        <f t="shared" si="4"/>
        <v>7.81</v>
      </c>
      <c r="G94" s="28">
        <f t="shared" si="5"/>
        <v>13.09</v>
      </c>
    </row>
    <row r="95" spans="1:7" ht="25.5" customHeight="1">
      <c r="A95" s="11">
        <f t="shared" si="3"/>
        <v>94</v>
      </c>
      <c r="B95" s="16" t="s">
        <v>1056</v>
      </c>
      <c r="C95" s="3" t="s">
        <v>1378</v>
      </c>
      <c r="D95" s="4" t="s">
        <v>1107</v>
      </c>
      <c r="E95" s="28">
        <v>17.31</v>
      </c>
      <c r="F95" s="28">
        <f t="shared" si="4"/>
        <v>15.06</v>
      </c>
      <c r="G95" s="28">
        <f t="shared" si="5"/>
        <v>25.24</v>
      </c>
    </row>
    <row r="96" spans="1:7" ht="25.5" customHeight="1">
      <c r="A96" s="11">
        <f t="shared" si="3"/>
        <v>95</v>
      </c>
      <c r="B96" s="16" t="s">
        <v>1055</v>
      </c>
      <c r="C96" s="3" t="s">
        <v>1379</v>
      </c>
      <c r="D96" s="4" t="s">
        <v>1107</v>
      </c>
      <c r="E96" s="28">
        <v>17.31</v>
      </c>
      <c r="F96" s="28">
        <f t="shared" si="4"/>
        <v>15.06</v>
      </c>
      <c r="G96" s="28">
        <f t="shared" si="5"/>
        <v>25.24</v>
      </c>
    </row>
    <row r="97" spans="1:7" s="9" customFormat="1" ht="29.25" customHeight="1">
      <c r="A97" s="11">
        <f t="shared" si="3"/>
        <v>96</v>
      </c>
      <c r="B97" s="17" t="s">
        <v>1268</v>
      </c>
      <c r="C97" s="6" t="s">
        <v>1277</v>
      </c>
      <c r="D97" s="13" t="s">
        <v>1279</v>
      </c>
      <c r="E97" s="28">
        <v>4.78</v>
      </c>
      <c r="F97" s="28">
        <f t="shared" si="4"/>
        <v>4.16</v>
      </c>
      <c r="G97" s="28">
        <f t="shared" si="5"/>
        <v>6.97</v>
      </c>
    </row>
    <row r="98" spans="1:7" s="9" customFormat="1" ht="29.25" customHeight="1">
      <c r="A98" s="11">
        <f t="shared" si="3"/>
        <v>97</v>
      </c>
      <c r="B98" s="17"/>
      <c r="C98" s="6" t="s">
        <v>1226</v>
      </c>
      <c r="D98" s="13" t="s">
        <v>1227</v>
      </c>
      <c r="E98" s="28">
        <v>51.48</v>
      </c>
      <c r="F98" s="28">
        <f t="shared" si="4"/>
        <v>44.79</v>
      </c>
      <c r="G98" s="28">
        <f t="shared" si="5"/>
        <v>75.06</v>
      </c>
    </row>
    <row r="99" spans="1:7" s="9" customFormat="1" ht="29.25" customHeight="1">
      <c r="A99" s="11">
        <f t="shared" si="3"/>
        <v>98</v>
      </c>
      <c r="B99" s="17"/>
      <c r="C99" s="6" t="s">
        <v>1228</v>
      </c>
      <c r="D99" s="13" t="s">
        <v>1227</v>
      </c>
      <c r="E99" s="28">
        <v>76.6</v>
      </c>
      <c r="F99" s="28">
        <f t="shared" si="4"/>
        <v>66.64</v>
      </c>
      <c r="G99" s="28">
        <f t="shared" si="5"/>
        <v>111.68</v>
      </c>
    </row>
    <row r="100" spans="1:7" s="9" customFormat="1" ht="29.25" customHeight="1">
      <c r="A100" s="11">
        <f t="shared" si="3"/>
        <v>99</v>
      </c>
      <c r="B100" s="17"/>
      <c r="C100" s="6" t="s">
        <v>1229</v>
      </c>
      <c r="D100" s="13" t="s">
        <v>1227</v>
      </c>
      <c r="E100" s="28">
        <v>76.6</v>
      </c>
      <c r="F100" s="28">
        <f t="shared" si="4"/>
        <v>66.64</v>
      </c>
      <c r="G100" s="28">
        <f t="shared" si="5"/>
        <v>111.68</v>
      </c>
    </row>
    <row r="101" spans="1:7" s="9" customFormat="1" ht="25.5" customHeight="1">
      <c r="A101" s="11">
        <f t="shared" si="3"/>
        <v>100</v>
      </c>
      <c r="B101" s="17" t="s">
        <v>1175</v>
      </c>
      <c r="C101" s="6" t="s">
        <v>1204</v>
      </c>
      <c r="D101" s="13" t="s">
        <v>989</v>
      </c>
      <c r="E101" s="28">
        <v>11.38</v>
      </c>
      <c r="F101" s="28">
        <f t="shared" si="4"/>
        <v>9.9</v>
      </c>
      <c r="G101" s="28">
        <f t="shared" si="5"/>
        <v>16.59</v>
      </c>
    </row>
    <row r="102" spans="1:7" s="9" customFormat="1" ht="29.25" customHeight="1">
      <c r="A102" s="11">
        <f t="shared" si="3"/>
        <v>101</v>
      </c>
      <c r="B102" s="26">
        <v>228260301</v>
      </c>
      <c r="C102" s="3" t="s">
        <v>1465</v>
      </c>
      <c r="D102" s="4" t="s">
        <v>1467</v>
      </c>
      <c r="E102" s="28">
        <v>158.73</v>
      </c>
      <c r="F102" s="28">
        <f t="shared" si="4"/>
        <v>138.1</v>
      </c>
      <c r="G102" s="28">
        <f t="shared" si="5"/>
        <v>231.43</v>
      </c>
    </row>
    <row r="103" spans="1:7" s="9" customFormat="1" ht="25.5" customHeight="1">
      <c r="A103" s="11">
        <f t="shared" si="3"/>
        <v>102</v>
      </c>
      <c r="B103" s="19" t="s">
        <v>1410</v>
      </c>
      <c r="C103" s="6" t="s">
        <v>1434</v>
      </c>
      <c r="D103" s="13" t="s">
        <v>1255</v>
      </c>
      <c r="E103" s="28">
        <v>12.85</v>
      </c>
      <c r="F103" s="28">
        <f t="shared" si="4"/>
        <v>11.18</v>
      </c>
      <c r="G103" s="28">
        <f t="shared" si="5"/>
        <v>18.74</v>
      </c>
    </row>
    <row r="104" spans="1:7" ht="25.5" customHeight="1">
      <c r="A104" s="11">
        <f t="shared" si="3"/>
        <v>103</v>
      </c>
      <c r="B104" s="16" t="s">
        <v>1063</v>
      </c>
      <c r="C104" s="3" t="s">
        <v>1118</v>
      </c>
      <c r="D104" s="4" t="s">
        <v>1119</v>
      </c>
      <c r="E104" s="28">
        <v>6.27</v>
      </c>
      <c r="F104" s="28">
        <f t="shared" si="4"/>
        <v>5.45</v>
      </c>
      <c r="G104" s="28">
        <f t="shared" si="5"/>
        <v>9.14</v>
      </c>
    </row>
    <row r="105" spans="1:7" s="9" customFormat="1" ht="25.5" customHeight="1">
      <c r="A105" s="11">
        <f t="shared" si="3"/>
        <v>104</v>
      </c>
      <c r="B105" s="17" t="s">
        <v>1185</v>
      </c>
      <c r="C105" s="6" t="s">
        <v>1216</v>
      </c>
      <c r="D105" s="13" t="s">
        <v>1215</v>
      </c>
      <c r="E105" s="28">
        <v>6.27</v>
      </c>
      <c r="F105" s="28">
        <f t="shared" si="4"/>
        <v>5.45</v>
      </c>
      <c r="G105" s="28">
        <f t="shared" si="5"/>
        <v>9.14</v>
      </c>
    </row>
    <row r="106" spans="1:7" s="9" customFormat="1" ht="25.5" customHeight="1">
      <c r="A106" s="11">
        <f t="shared" si="3"/>
        <v>105</v>
      </c>
      <c r="B106" s="17" t="s">
        <v>1179</v>
      </c>
      <c r="C106" s="6" t="s">
        <v>1210</v>
      </c>
      <c r="D106" s="13" t="s">
        <v>994</v>
      </c>
      <c r="E106" s="28">
        <v>1.67</v>
      </c>
      <c r="F106" s="28">
        <f t="shared" si="4"/>
        <v>1.45</v>
      </c>
      <c r="G106" s="28">
        <f t="shared" si="5"/>
        <v>2.43</v>
      </c>
    </row>
    <row r="107" spans="1:7" s="9" customFormat="1" ht="25.5" customHeight="1">
      <c r="A107" s="11">
        <f t="shared" si="3"/>
        <v>106</v>
      </c>
      <c r="B107" s="19" t="s">
        <v>1405</v>
      </c>
      <c r="C107" s="6" t="s">
        <v>1429</v>
      </c>
      <c r="D107" s="13" t="s">
        <v>989</v>
      </c>
      <c r="E107" s="28">
        <v>6.42</v>
      </c>
      <c r="F107" s="28">
        <f t="shared" si="4"/>
        <v>5.59</v>
      </c>
      <c r="G107" s="28">
        <f t="shared" si="5"/>
        <v>9.36</v>
      </c>
    </row>
    <row r="108" spans="1:7" s="9" customFormat="1" ht="25.5" customHeight="1">
      <c r="A108" s="11">
        <f t="shared" si="3"/>
        <v>107</v>
      </c>
      <c r="B108" s="19" t="s">
        <v>1404</v>
      </c>
      <c r="C108" s="6" t="s">
        <v>1428</v>
      </c>
      <c r="D108" s="13" t="s">
        <v>989</v>
      </c>
      <c r="E108" s="28">
        <v>5.01</v>
      </c>
      <c r="F108" s="28">
        <f t="shared" si="4"/>
        <v>4.36</v>
      </c>
      <c r="G108" s="28">
        <f t="shared" si="5"/>
        <v>7.3</v>
      </c>
    </row>
    <row r="109" spans="1:7" s="9" customFormat="1" ht="25.5" customHeight="1">
      <c r="A109" s="11">
        <f t="shared" si="3"/>
        <v>108</v>
      </c>
      <c r="B109" s="19" t="s">
        <v>1402</v>
      </c>
      <c r="C109" s="6" t="s">
        <v>1556</v>
      </c>
      <c r="D109" s="13" t="s">
        <v>1147</v>
      </c>
      <c r="E109" s="28">
        <v>3.8</v>
      </c>
      <c r="F109" s="28">
        <f t="shared" si="4"/>
        <v>3.31</v>
      </c>
      <c r="G109" s="28">
        <f t="shared" si="5"/>
        <v>5.54</v>
      </c>
    </row>
    <row r="110" spans="1:7" s="9" customFormat="1" ht="25.5" customHeight="1">
      <c r="A110" s="11">
        <f t="shared" si="3"/>
        <v>109</v>
      </c>
      <c r="B110" s="19" t="s">
        <v>1403</v>
      </c>
      <c r="C110" s="6" t="s">
        <v>1557</v>
      </c>
      <c r="D110" s="13" t="s">
        <v>1147</v>
      </c>
      <c r="E110" s="28">
        <v>8.77</v>
      </c>
      <c r="F110" s="28">
        <f t="shared" si="4"/>
        <v>7.63</v>
      </c>
      <c r="G110" s="28">
        <f t="shared" si="5"/>
        <v>12.79</v>
      </c>
    </row>
    <row r="111" spans="1:7" s="9" customFormat="1" ht="25.5" customHeight="1">
      <c r="A111" s="11">
        <f t="shared" si="3"/>
        <v>110</v>
      </c>
      <c r="B111" s="17" t="s">
        <v>1192</v>
      </c>
      <c r="C111" s="6" t="s">
        <v>1223</v>
      </c>
      <c r="D111" s="13" t="s">
        <v>1022</v>
      </c>
      <c r="E111" s="28">
        <v>6.6</v>
      </c>
      <c r="F111" s="28">
        <f t="shared" si="4"/>
        <v>5.74</v>
      </c>
      <c r="G111" s="28">
        <f t="shared" si="5"/>
        <v>9.62</v>
      </c>
    </row>
    <row r="112" spans="1:7" s="9" customFormat="1" ht="25.5" customHeight="1">
      <c r="A112" s="11">
        <f t="shared" si="3"/>
        <v>111</v>
      </c>
      <c r="B112" s="26">
        <v>253870102</v>
      </c>
      <c r="C112" s="3" t="s">
        <v>1484</v>
      </c>
      <c r="D112" s="4" t="s">
        <v>1008</v>
      </c>
      <c r="E112" s="28">
        <v>6.41</v>
      </c>
      <c r="F112" s="28">
        <f t="shared" si="4"/>
        <v>5.58</v>
      </c>
      <c r="G112" s="28">
        <f t="shared" si="5"/>
        <v>9.35</v>
      </c>
    </row>
    <row r="113" spans="1:7" s="9" customFormat="1" ht="25.5" customHeight="1">
      <c r="A113" s="11">
        <f t="shared" si="3"/>
        <v>112</v>
      </c>
      <c r="B113" s="26">
        <v>253870101</v>
      </c>
      <c r="C113" s="3" t="s">
        <v>1483</v>
      </c>
      <c r="D113" s="4" t="s">
        <v>1008</v>
      </c>
      <c r="E113" s="28">
        <v>3.19</v>
      </c>
      <c r="F113" s="28">
        <f t="shared" si="4"/>
        <v>2.78</v>
      </c>
      <c r="G113" s="28">
        <f t="shared" si="5"/>
        <v>4.65</v>
      </c>
    </row>
    <row r="114" spans="1:7" s="9" customFormat="1" ht="25.5" customHeight="1">
      <c r="A114" s="11">
        <f t="shared" si="3"/>
        <v>113</v>
      </c>
      <c r="B114" s="26">
        <v>254620101</v>
      </c>
      <c r="C114" s="3" t="s">
        <v>1485</v>
      </c>
      <c r="D114" s="4" t="s">
        <v>1008</v>
      </c>
      <c r="E114" s="28">
        <v>3.14</v>
      </c>
      <c r="F114" s="28">
        <f t="shared" si="4"/>
        <v>2.73</v>
      </c>
      <c r="G114" s="28">
        <f t="shared" si="5"/>
        <v>4.58</v>
      </c>
    </row>
    <row r="115" spans="1:7" ht="25.5" customHeight="1">
      <c r="A115" s="11">
        <f t="shared" si="3"/>
        <v>114</v>
      </c>
      <c r="B115" s="16" t="s">
        <v>1075</v>
      </c>
      <c r="C115" s="3" t="s">
        <v>1129</v>
      </c>
      <c r="D115" s="4" t="s">
        <v>992</v>
      </c>
      <c r="E115" s="28">
        <v>7.3</v>
      </c>
      <c r="F115" s="28">
        <f t="shared" si="4"/>
        <v>6.35</v>
      </c>
      <c r="G115" s="28">
        <f t="shared" si="5"/>
        <v>10.64</v>
      </c>
    </row>
    <row r="116" spans="1:7" s="9" customFormat="1" ht="25.5" customHeight="1">
      <c r="A116" s="11">
        <f t="shared" si="3"/>
        <v>115</v>
      </c>
      <c r="B116" s="17" t="s">
        <v>1186</v>
      </c>
      <c r="C116" s="6" t="s">
        <v>1217</v>
      </c>
      <c r="D116" s="13" t="s">
        <v>1215</v>
      </c>
      <c r="E116" s="28">
        <v>2.47</v>
      </c>
      <c r="F116" s="28">
        <f t="shared" si="4"/>
        <v>2.15</v>
      </c>
      <c r="G116" s="28">
        <f t="shared" si="5"/>
        <v>3.6</v>
      </c>
    </row>
    <row r="117" spans="1:7" s="9" customFormat="1" ht="25.5" customHeight="1">
      <c r="A117" s="11">
        <f t="shared" si="3"/>
        <v>116</v>
      </c>
      <c r="B117" s="17" t="s">
        <v>1187</v>
      </c>
      <c r="C117" s="6" t="s">
        <v>1218</v>
      </c>
      <c r="D117" s="13" t="s">
        <v>1215</v>
      </c>
      <c r="E117" s="28">
        <v>4.94</v>
      </c>
      <c r="F117" s="28">
        <f t="shared" si="4"/>
        <v>4.3</v>
      </c>
      <c r="G117" s="28">
        <f t="shared" si="5"/>
        <v>7.2</v>
      </c>
    </row>
    <row r="118" spans="1:7" s="9" customFormat="1" ht="25.5" customHeight="1">
      <c r="A118" s="11">
        <f t="shared" si="3"/>
        <v>117</v>
      </c>
      <c r="B118" s="26">
        <v>244100107</v>
      </c>
      <c r="C118" s="3" t="s">
        <v>1520</v>
      </c>
      <c r="D118" s="4" t="s">
        <v>1343</v>
      </c>
      <c r="E118" s="28">
        <v>11.39</v>
      </c>
      <c r="F118" s="28">
        <f t="shared" si="4"/>
        <v>9.91</v>
      </c>
      <c r="G118" s="28">
        <f t="shared" si="5"/>
        <v>16.61</v>
      </c>
    </row>
    <row r="119" spans="1:7" s="9" customFormat="1" ht="25.5" customHeight="1">
      <c r="A119" s="11">
        <f t="shared" si="3"/>
        <v>118</v>
      </c>
      <c r="B119" s="5">
        <v>244100112</v>
      </c>
      <c r="C119" s="3" t="s">
        <v>1522</v>
      </c>
      <c r="D119" s="4" t="s">
        <v>1343</v>
      </c>
      <c r="E119" s="28">
        <v>3.19</v>
      </c>
      <c r="F119" s="28">
        <f t="shared" si="4"/>
        <v>2.78</v>
      </c>
      <c r="G119" s="28">
        <f t="shared" si="5"/>
        <v>4.65</v>
      </c>
    </row>
    <row r="120" spans="1:7" s="9" customFormat="1" ht="25.5" customHeight="1">
      <c r="A120" s="11">
        <f t="shared" si="3"/>
        <v>119</v>
      </c>
      <c r="B120" s="19" t="s">
        <v>1383</v>
      </c>
      <c r="C120" s="6" t="s">
        <v>1413</v>
      </c>
      <c r="D120" s="13" t="s">
        <v>999</v>
      </c>
      <c r="E120" s="28">
        <v>3.14</v>
      </c>
      <c r="F120" s="28">
        <f t="shared" si="4"/>
        <v>2.73</v>
      </c>
      <c r="G120" s="28">
        <f t="shared" si="5"/>
        <v>4.58</v>
      </c>
    </row>
    <row r="121" spans="1:7" s="9" customFormat="1" ht="25.5" customHeight="1">
      <c r="A121" s="11">
        <f t="shared" si="3"/>
        <v>120</v>
      </c>
      <c r="B121" s="17" t="s">
        <v>1189</v>
      </c>
      <c r="C121" s="6" t="s">
        <v>1220</v>
      </c>
      <c r="D121" s="13" t="s">
        <v>999</v>
      </c>
      <c r="E121" s="28">
        <v>6.41</v>
      </c>
      <c r="F121" s="28">
        <f t="shared" si="4"/>
        <v>5.58</v>
      </c>
      <c r="G121" s="28">
        <f t="shared" si="5"/>
        <v>9.35</v>
      </c>
    </row>
    <row r="122" spans="1:7" s="9" customFormat="1" ht="25.5" customHeight="1">
      <c r="A122" s="11">
        <f t="shared" si="3"/>
        <v>121</v>
      </c>
      <c r="B122" s="17" t="s">
        <v>1188</v>
      </c>
      <c r="C122" s="6" t="s">
        <v>1219</v>
      </c>
      <c r="D122" s="13" t="s">
        <v>999</v>
      </c>
      <c r="E122" s="28">
        <v>3.19</v>
      </c>
      <c r="F122" s="28">
        <f t="shared" si="4"/>
        <v>2.78</v>
      </c>
      <c r="G122" s="28">
        <f t="shared" si="5"/>
        <v>4.65</v>
      </c>
    </row>
    <row r="123" spans="1:7" ht="25.5" customHeight="1">
      <c r="A123" s="11">
        <f t="shared" si="3"/>
        <v>122</v>
      </c>
      <c r="B123" s="16" t="s">
        <v>1051</v>
      </c>
      <c r="C123" s="3" t="s">
        <v>1101</v>
      </c>
      <c r="D123" s="4" t="s">
        <v>998</v>
      </c>
      <c r="E123" s="28">
        <v>7.3</v>
      </c>
      <c r="F123" s="28">
        <f t="shared" si="4"/>
        <v>6.35</v>
      </c>
      <c r="G123" s="28">
        <f t="shared" si="5"/>
        <v>10.64</v>
      </c>
    </row>
    <row r="124" spans="1:7" ht="25.5" customHeight="1">
      <c r="A124" s="11">
        <f t="shared" si="3"/>
        <v>123</v>
      </c>
      <c r="B124" s="16" t="s">
        <v>1044</v>
      </c>
      <c r="C124" s="3" t="s">
        <v>1092</v>
      </c>
      <c r="D124" s="4" t="s">
        <v>1024</v>
      </c>
      <c r="E124" s="28">
        <v>8.98</v>
      </c>
      <c r="F124" s="28">
        <f t="shared" si="4"/>
        <v>7.81</v>
      </c>
      <c r="G124" s="28">
        <f t="shared" si="5"/>
        <v>13.09</v>
      </c>
    </row>
    <row r="125" spans="1:7" s="9" customFormat="1" ht="25.5" customHeight="1">
      <c r="A125" s="11">
        <f t="shared" si="3"/>
        <v>124</v>
      </c>
      <c r="B125" s="26">
        <v>208900202</v>
      </c>
      <c r="C125" s="3" t="s">
        <v>1472</v>
      </c>
      <c r="D125" s="4" t="s">
        <v>1279</v>
      </c>
      <c r="E125" s="28">
        <v>346.5</v>
      </c>
      <c r="F125" s="28">
        <f t="shared" si="4"/>
        <v>301.46</v>
      </c>
      <c r="G125" s="28">
        <f t="shared" si="5"/>
        <v>505.2</v>
      </c>
    </row>
    <row r="126" spans="1:7" s="9" customFormat="1" ht="25.5" customHeight="1">
      <c r="A126" s="11">
        <f t="shared" si="3"/>
        <v>125</v>
      </c>
      <c r="B126" s="26">
        <v>208900102</v>
      </c>
      <c r="C126" s="3" t="s">
        <v>1471</v>
      </c>
      <c r="D126" s="4" t="s">
        <v>1279</v>
      </c>
      <c r="E126" s="28">
        <v>346.5</v>
      </c>
      <c r="F126" s="28">
        <f t="shared" si="4"/>
        <v>301.46</v>
      </c>
      <c r="G126" s="28">
        <f t="shared" si="5"/>
        <v>505.2</v>
      </c>
    </row>
    <row r="127" spans="1:7" ht="24" customHeight="1">
      <c r="A127" s="11">
        <f t="shared" si="3"/>
        <v>126</v>
      </c>
      <c r="B127" s="16" t="s">
        <v>1077</v>
      </c>
      <c r="C127" s="3" t="s">
        <v>1131</v>
      </c>
      <c r="D127" s="4" t="s">
        <v>969</v>
      </c>
      <c r="E127" s="28">
        <v>5.67</v>
      </c>
      <c r="F127" s="28">
        <f t="shared" si="4"/>
        <v>4.93</v>
      </c>
      <c r="G127" s="28">
        <f t="shared" si="5"/>
        <v>8.27</v>
      </c>
    </row>
    <row r="128" spans="1:7" s="9" customFormat="1" ht="29.25" customHeight="1">
      <c r="A128" s="11">
        <f t="shared" si="3"/>
        <v>127</v>
      </c>
      <c r="B128" s="26">
        <v>220880601</v>
      </c>
      <c r="C128" s="3" t="s">
        <v>1518</v>
      </c>
      <c r="D128" s="4" t="s">
        <v>1519</v>
      </c>
      <c r="E128" s="28">
        <v>29.07</v>
      </c>
      <c r="F128" s="28">
        <f t="shared" si="4"/>
        <v>25.29</v>
      </c>
      <c r="G128" s="28">
        <f t="shared" si="5"/>
        <v>42.38</v>
      </c>
    </row>
    <row r="129" spans="1:7" ht="24" customHeight="1">
      <c r="A129" s="11">
        <f t="shared" si="3"/>
        <v>128</v>
      </c>
      <c r="B129" s="16" t="s">
        <v>1030</v>
      </c>
      <c r="C129" s="3" t="s">
        <v>1380</v>
      </c>
      <c r="D129" s="4" t="s">
        <v>1031</v>
      </c>
      <c r="E129" s="28">
        <v>1.34</v>
      </c>
      <c r="F129" s="28">
        <f t="shared" si="4"/>
        <v>1.17</v>
      </c>
      <c r="G129" s="28">
        <f t="shared" si="5"/>
        <v>1.95</v>
      </c>
    </row>
    <row r="130" spans="1:7" s="9" customFormat="1" ht="29.25" customHeight="1">
      <c r="A130" s="11">
        <f t="shared" si="3"/>
        <v>129</v>
      </c>
      <c r="B130" s="17" t="s">
        <v>1296</v>
      </c>
      <c r="C130" s="6" t="s">
        <v>1336</v>
      </c>
      <c r="D130" s="13" t="s">
        <v>1153</v>
      </c>
      <c r="E130" s="28">
        <v>1.97</v>
      </c>
      <c r="F130" s="28">
        <f t="shared" si="4"/>
        <v>1.71</v>
      </c>
      <c r="G130" s="28">
        <f t="shared" si="5"/>
        <v>2.87</v>
      </c>
    </row>
    <row r="131" spans="1:7" s="9" customFormat="1" ht="29.25" customHeight="1">
      <c r="A131" s="11">
        <f aca="true" t="shared" si="6" ref="A131:A194">A130+1</f>
        <v>130</v>
      </c>
      <c r="B131" s="17" t="s">
        <v>1272</v>
      </c>
      <c r="C131" s="6" t="s">
        <v>1284</v>
      </c>
      <c r="D131" s="13" t="s">
        <v>1153</v>
      </c>
      <c r="E131" s="28">
        <v>1.93</v>
      </c>
      <c r="F131" s="28">
        <f aca="true" t="shared" si="7" ref="F131:F194">ROUND(E131*0.87,2)</f>
        <v>1.68</v>
      </c>
      <c r="G131" s="28">
        <f aca="true" t="shared" si="8" ref="G131:G194">ROUND(E131*1.458,2)</f>
        <v>2.81</v>
      </c>
    </row>
    <row r="132" spans="1:7" s="9" customFormat="1" ht="29.25" customHeight="1">
      <c r="A132" s="11">
        <f t="shared" si="6"/>
        <v>131</v>
      </c>
      <c r="B132" s="19" t="s">
        <v>1409</v>
      </c>
      <c r="C132" s="6" t="s">
        <v>1433</v>
      </c>
      <c r="D132" s="13" t="s">
        <v>1262</v>
      </c>
      <c r="E132" s="28">
        <v>1.98</v>
      </c>
      <c r="F132" s="28">
        <f t="shared" si="7"/>
        <v>1.72</v>
      </c>
      <c r="G132" s="28">
        <f t="shared" si="8"/>
        <v>2.89</v>
      </c>
    </row>
    <row r="133" spans="1:7" s="9" customFormat="1" ht="25.5" customHeight="1">
      <c r="A133" s="11">
        <f t="shared" si="6"/>
        <v>132</v>
      </c>
      <c r="B133" s="26">
        <v>242700201</v>
      </c>
      <c r="C133" s="3" t="s">
        <v>1524</v>
      </c>
      <c r="D133" s="4" t="s">
        <v>1153</v>
      </c>
      <c r="E133" s="28">
        <v>2.74</v>
      </c>
      <c r="F133" s="28">
        <f t="shared" si="7"/>
        <v>2.38</v>
      </c>
      <c r="G133" s="28">
        <f t="shared" si="8"/>
        <v>3.99</v>
      </c>
    </row>
    <row r="134" spans="1:7" s="9" customFormat="1" ht="25.5" customHeight="1">
      <c r="A134" s="11">
        <f t="shared" si="6"/>
        <v>133</v>
      </c>
      <c r="B134" s="19" t="s">
        <v>1406</v>
      </c>
      <c r="C134" s="6" t="s">
        <v>1430</v>
      </c>
      <c r="D134" s="13" t="s">
        <v>1153</v>
      </c>
      <c r="E134" s="28">
        <v>3.96</v>
      </c>
      <c r="F134" s="28">
        <f t="shared" si="7"/>
        <v>3.45</v>
      </c>
      <c r="G134" s="28">
        <f t="shared" si="8"/>
        <v>5.77</v>
      </c>
    </row>
    <row r="135" spans="1:7" s="9" customFormat="1" ht="25.5" customHeight="1">
      <c r="A135" s="11">
        <f t="shared" si="6"/>
        <v>134</v>
      </c>
      <c r="B135" s="19" t="s">
        <v>1390</v>
      </c>
      <c r="C135" s="6" t="s">
        <v>1420</v>
      </c>
      <c r="D135" s="13" t="s">
        <v>1008</v>
      </c>
      <c r="E135" s="28">
        <v>3.12</v>
      </c>
      <c r="F135" s="28">
        <f t="shared" si="7"/>
        <v>2.71</v>
      </c>
      <c r="G135" s="28">
        <f t="shared" si="8"/>
        <v>4.55</v>
      </c>
    </row>
    <row r="136" spans="1:7" s="9" customFormat="1" ht="25.5" customHeight="1">
      <c r="A136" s="11">
        <f t="shared" si="6"/>
        <v>135</v>
      </c>
      <c r="B136" s="19" t="s">
        <v>1391</v>
      </c>
      <c r="C136" s="6" t="s">
        <v>1421</v>
      </c>
      <c r="D136" s="13" t="s">
        <v>1008</v>
      </c>
      <c r="E136" s="28">
        <v>5.49</v>
      </c>
      <c r="F136" s="28">
        <f t="shared" si="7"/>
        <v>4.78</v>
      </c>
      <c r="G136" s="28">
        <f t="shared" si="8"/>
        <v>8</v>
      </c>
    </row>
    <row r="137" spans="1:7" s="9" customFormat="1" ht="25.5" customHeight="1">
      <c r="A137" s="11">
        <f t="shared" si="6"/>
        <v>136</v>
      </c>
      <c r="B137" s="17" t="s">
        <v>1319</v>
      </c>
      <c r="C137" s="6" t="s">
        <v>1364</v>
      </c>
      <c r="D137" s="13" t="s">
        <v>998</v>
      </c>
      <c r="E137" s="28">
        <v>9.72</v>
      </c>
      <c r="F137" s="28">
        <f t="shared" si="7"/>
        <v>8.46</v>
      </c>
      <c r="G137" s="28">
        <f t="shared" si="8"/>
        <v>14.17</v>
      </c>
    </row>
    <row r="138" spans="1:7" s="9" customFormat="1" ht="25.5" customHeight="1">
      <c r="A138" s="11">
        <f t="shared" si="6"/>
        <v>137</v>
      </c>
      <c r="B138" s="17" t="s">
        <v>1306</v>
      </c>
      <c r="C138" s="6" t="s">
        <v>1348</v>
      </c>
      <c r="D138" s="13" t="s">
        <v>1343</v>
      </c>
      <c r="E138" s="28">
        <v>1.86</v>
      </c>
      <c r="F138" s="28">
        <f t="shared" si="7"/>
        <v>1.62</v>
      </c>
      <c r="G138" s="28">
        <f t="shared" si="8"/>
        <v>2.71</v>
      </c>
    </row>
    <row r="139" spans="1:7" s="9" customFormat="1" ht="25.5" customHeight="1">
      <c r="A139" s="11">
        <f t="shared" si="6"/>
        <v>138</v>
      </c>
      <c r="B139" s="17" t="s">
        <v>1297</v>
      </c>
      <c r="C139" s="6" t="s">
        <v>1337</v>
      </c>
      <c r="D139" s="13" t="s">
        <v>1153</v>
      </c>
      <c r="E139" s="28">
        <v>1.15</v>
      </c>
      <c r="F139" s="28">
        <f t="shared" si="7"/>
        <v>1</v>
      </c>
      <c r="G139" s="28">
        <f t="shared" si="8"/>
        <v>1.68</v>
      </c>
    </row>
    <row r="140" spans="1:7" ht="25.5" customHeight="1">
      <c r="A140" s="11">
        <f t="shared" si="6"/>
        <v>139</v>
      </c>
      <c r="B140" s="16" t="s">
        <v>1054</v>
      </c>
      <c r="C140" s="3" t="s">
        <v>1104</v>
      </c>
      <c r="D140" s="4" t="s">
        <v>1105</v>
      </c>
      <c r="E140" s="28">
        <v>18.11</v>
      </c>
      <c r="F140" s="28">
        <f t="shared" si="7"/>
        <v>15.76</v>
      </c>
      <c r="G140" s="28">
        <f t="shared" si="8"/>
        <v>26.4</v>
      </c>
    </row>
    <row r="141" spans="1:7" s="9" customFormat="1" ht="29.25" customHeight="1">
      <c r="A141" s="11">
        <f t="shared" si="6"/>
        <v>140</v>
      </c>
      <c r="B141" s="17" t="s">
        <v>1203</v>
      </c>
      <c r="C141" s="6" t="s">
        <v>1240</v>
      </c>
      <c r="D141" s="13" t="s">
        <v>1242</v>
      </c>
      <c r="E141" s="28">
        <v>11.5</v>
      </c>
      <c r="F141" s="28">
        <f t="shared" si="7"/>
        <v>10.01</v>
      </c>
      <c r="G141" s="28">
        <f t="shared" si="8"/>
        <v>16.77</v>
      </c>
    </row>
    <row r="142" spans="1:7" ht="24" customHeight="1">
      <c r="A142" s="11">
        <f t="shared" si="6"/>
        <v>141</v>
      </c>
      <c r="B142" s="16" t="s">
        <v>1381</v>
      </c>
      <c r="C142" s="3" t="s">
        <v>1382</v>
      </c>
      <c r="D142" s="4" t="s">
        <v>1027</v>
      </c>
      <c r="E142" s="28">
        <v>15.04</v>
      </c>
      <c r="F142" s="28">
        <f t="shared" si="7"/>
        <v>13.08</v>
      </c>
      <c r="G142" s="28">
        <f t="shared" si="8"/>
        <v>21.93</v>
      </c>
    </row>
    <row r="143" spans="1:7" s="9" customFormat="1" ht="29.25" customHeight="1">
      <c r="A143" s="11">
        <f t="shared" si="6"/>
        <v>142</v>
      </c>
      <c r="B143" s="26">
        <v>204060102</v>
      </c>
      <c r="C143" s="3" t="s">
        <v>1460</v>
      </c>
      <c r="D143" s="4" t="s">
        <v>983</v>
      </c>
      <c r="E143" s="28">
        <v>10.03</v>
      </c>
      <c r="F143" s="28">
        <f t="shared" si="7"/>
        <v>8.73</v>
      </c>
      <c r="G143" s="28">
        <f t="shared" si="8"/>
        <v>14.62</v>
      </c>
    </row>
    <row r="144" spans="1:7" s="9" customFormat="1" ht="25.5" customHeight="1">
      <c r="A144" s="11">
        <f t="shared" si="6"/>
        <v>143</v>
      </c>
      <c r="B144" s="17" t="s">
        <v>1190</v>
      </c>
      <c r="C144" s="6" t="s">
        <v>1221</v>
      </c>
      <c r="D144" s="13" t="s">
        <v>1022</v>
      </c>
      <c r="E144" s="28">
        <v>2.83</v>
      </c>
      <c r="F144" s="28">
        <f t="shared" si="7"/>
        <v>2.46</v>
      </c>
      <c r="G144" s="28">
        <f t="shared" si="8"/>
        <v>4.13</v>
      </c>
    </row>
    <row r="145" spans="1:7" s="9" customFormat="1" ht="25.5" customHeight="1">
      <c r="A145" s="11">
        <f t="shared" si="6"/>
        <v>144</v>
      </c>
      <c r="B145" s="17" t="s">
        <v>1191</v>
      </c>
      <c r="C145" s="6" t="s">
        <v>1222</v>
      </c>
      <c r="D145" s="13" t="s">
        <v>1022</v>
      </c>
      <c r="E145" s="28">
        <v>4.26</v>
      </c>
      <c r="F145" s="28">
        <f t="shared" si="7"/>
        <v>3.71</v>
      </c>
      <c r="G145" s="28">
        <f t="shared" si="8"/>
        <v>6.21</v>
      </c>
    </row>
    <row r="146" spans="1:7" s="9" customFormat="1" ht="25.5" customHeight="1">
      <c r="A146" s="11">
        <f t="shared" si="6"/>
        <v>145</v>
      </c>
      <c r="B146" s="17" t="s">
        <v>1139</v>
      </c>
      <c r="C146" s="6" t="s">
        <v>1154</v>
      </c>
      <c r="D146" s="13" t="s">
        <v>1155</v>
      </c>
      <c r="E146" s="28">
        <v>8.98</v>
      </c>
      <c r="F146" s="28">
        <f t="shared" si="7"/>
        <v>7.81</v>
      </c>
      <c r="G146" s="28">
        <f t="shared" si="8"/>
        <v>13.09</v>
      </c>
    </row>
    <row r="147" spans="1:7" s="9" customFormat="1" ht="25.5" customHeight="1">
      <c r="A147" s="11">
        <f t="shared" si="6"/>
        <v>146</v>
      </c>
      <c r="B147" s="17" t="s">
        <v>1167</v>
      </c>
      <c r="C147" s="6" t="s">
        <v>1174</v>
      </c>
      <c r="D147" s="13" t="s">
        <v>992</v>
      </c>
      <c r="E147" s="28">
        <v>3.6</v>
      </c>
      <c r="F147" s="28">
        <f t="shared" si="7"/>
        <v>3.13</v>
      </c>
      <c r="G147" s="28">
        <f t="shared" si="8"/>
        <v>5.25</v>
      </c>
    </row>
    <row r="148" spans="1:7" s="9" customFormat="1" ht="25.5" customHeight="1">
      <c r="A148" s="11">
        <f t="shared" si="6"/>
        <v>147</v>
      </c>
      <c r="B148" s="26">
        <v>254750101</v>
      </c>
      <c r="C148" s="3" t="s">
        <v>1572</v>
      </c>
      <c r="D148" s="4" t="s">
        <v>1008</v>
      </c>
      <c r="E148" s="28">
        <v>15.99</v>
      </c>
      <c r="F148" s="28">
        <f t="shared" si="7"/>
        <v>13.91</v>
      </c>
      <c r="G148" s="28">
        <f t="shared" si="8"/>
        <v>23.31</v>
      </c>
    </row>
    <row r="149" spans="1:7" s="9" customFormat="1" ht="25.5" customHeight="1">
      <c r="A149" s="11">
        <f t="shared" si="6"/>
        <v>148</v>
      </c>
      <c r="B149" s="17" t="s">
        <v>1247</v>
      </c>
      <c r="C149" s="6" t="s">
        <v>1564</v>
      </c>
      <c r="D149" s="13" t="s">
        <v>1255</v>
      </c>
      <c r="E149" s="28">
        <v>5.04</v>
      </c>
      <c r="F149" s="28">
        <f t="shared" si="7"/>
        <v>4.38</v>
      </c>
      <c r="G149" s="28">
        <f t="shared" si="8"/>
        <v>7.35</v>
      </c>
    </row>
    <row r="150" spans="1:7" s="9" customFormat="1" ht="25.5" customHeight="1">
      <c r="A150" s="11">
        <f t="shared" si="6"/>
        <v>149</v>
      </c>
      <c r="B150" s="17" t="s">
        <v>1317</v>
      </c>
      <c r="C150" s="6" t="s">
        <v>1362</v>
      </c>
      <c r="D150" s="13" t="s">
        <v>1360</v>
      </c>
      <c r="E150" s="28">
        <v>21.17</v>
      </c>
      <c r="F150" s="28">
        <f t="shared" si="7"/>
        <v>18.42</v>
      </c>
      <c r="G150" s="28">
        <f t="shared" si="8"/>
        <v>30.87</v>
      </c>
    </row>
    <row r="151" spans="1:7" s="9" customFormat="1" ht="25.5" customHeight="1">
      <c r="A151" s="11">
        <f t="shared" si="6"/>
        <v>150</v>
      </c>
      <c r="B151" s="19" t="s">
        <v>1399</v>
      </c>
      <c r="C151" s="6" t="s">
        <v>1425</v>
      </c>
      <c r="D151" s="13" t="s">
        <v>973</v>
      </c>
      <c r="E151" s="28">
        <v>12.22</v>
      </c>
      <c r="F151" s="28">
        <f t="shared" si="7"/>
        <v>10.63</v>
      </c>
      <c r="G151" s="28">
        <f t="shared" si="8"/>
        <v>17.82</v>
      </c>
    </row>
    <row r="152" spans="1:7" s="9" customFormat="1" ht="25.5" customHeight="1">
      <c r="A152" s="11">
        <f t="shared" si="6"/>
        <v>151</v>
      </c>
      <c r="B152" s="19" t="s">
        <v>1400</v>
      </c>
      <c r="C152" s="6" t="s">
        <v>1426</v>
      </c>
      <c r="D152" s="13" t="s">
        <v>973</v>
      </c>
      <c r="E152" s="28">
        <v>21.17</v>
      </c>
      <c r="F152" s="28">
        <f t="shared" si="7"/>
        <v>18.42</v>
      </c>
      <c r="G152" s="28">
        <f t="shared" si="8"/>
        <v>30.87</v>
      </c>
    </row>
    <row r="153" spans="1:7" s="9" customFormat="1" ht="25.5" customHeight="1">
      <c r="A153" s="11">
        <f t="shared" si="6"/>
        <v>152</v>
      </c>
      <c r="B153" s="17" t="s">
        <v>1198</v>
      </c>
      <c r="C153" s="6" t="s">
        <v>1235</v>
      </c>
      <c r="D153" s="13" t="s">
        <v>998</v>
      </c>
      <c r="E153" s="28">
        <v>3.1</v>
      </c>
      <c r="F153" s="28">
        <f t="shared" si="7"/>
        <v>2.7</v>
      </c>
      <c r="G153" s="28">
        <f t="shared" si="8"/>
        <v>4.52</v>
      </c>
    </row>
    <row r="154" spans="1:7" s="9" customFormat="1" ht="25.5" customHeight="1">
      <c r="A154" s="11">
        <f t="shared" si="6"/>
        <v>153</v>
      </c>
      <c r="B154" s="26">
        <v>246030202</v>
      </c>
      <c r="C154" s="3" t="s">
        <v>1543</v>
      </c>
      <c r="D154" s="4" t="s">
        <v>1279</v>
      </c>
      <c r="E154" s="28">
        <v>460</v>
      </c>
      <c r="F154" s="28">
        <f t="shared" si="7"/>
        <v>400.2</v>
      </c>
      <c r="G154" s="28">
        <f t="shared" si="8"/>
        <v>670.68</v>
      </c>
    </row>
    <row r="155" spans="1:7" ht="25.5" customHeight="1">
      <c r="A155" s="11">
        <f t="shared" si="6"/>
        <v>154</v>
      </c>
      <c r="B155" s="16" t="s">
        <v>1070</v>
      </c>
      <c r="C155" s="3" t="s">
        <v>1125</v>
      </c>
      <c r="D155" s="4" t="s">
        <v>1008</v>
      </c>
      <c r="E155" s="28">
        <v>27.6</v>
      </c>
      <c r="F155" s="28">
        <f t="shared" si="7"/>
        <v>24.01</v>
      </c>
      <c r="G155" s="28">
        <f t="shared" si="8"/>
        <v>40.24</v>
      </c>
    </row>
    <row r="156" spans="1:7" ht="25.5" customHeight="1">
      <c r="A156" s="11">
        <f t="shared" si="6"/>
        <v>155</v>
      </c>
      <c r="B156" s="16" t="s">
        <v>1065</v>
      </c>
      <c r="C156" s="3" t="s">
        <v>1120</v>
      </c>
      <c r="D156" s="4" t="s">
        <v>1008</v>
      </c>
      <c r="E156" s="28">
        <v>3.6</v>
      </c>
      <c r="F156" s="28">
        <f t="shared" si="7"/>
        <v>3.13</v>
      </c>
      <c r="G156" s="28">
        <f t="shared" si="8"/>
        <v>5.25</v>
      </c>
    </row>
    <row r="157" spans="1:7" ht="25.5" customHeight="1">
      <c r="A157" s="11">
        <f t="shared" si="6"/>
        <v>156</v>
      </c>
      <c r="B157" s="16" t="s">
        <v>1066</v>
      </c>
      <c r="C157" s="3" t="s">
        <v>1121</v>
      </c>
      <c r="D157" s="4" t="s">
        <v>1008</v>
      </c>
      <c r="E157" s="28">
        <v>6.42</v>
      </c>
      <c r="F157" s="28">
        <f t="shared" si="7"/>
        <v>5.59</v>
      </c>
      <c r="G157" s="28">
        <f t="shared" si="8"/>
        <v>9.36</v>
      </c>
    </row>
    <row r="158" spans="1:7" ht="25.5" customHeight="1">
      <c r="A158" s="11">
        <f t="shared" si="6"/>
        <v>157</v>
      </c>
      <c r="B158" s="16" t="s">
        <v>1067</v>
      </c>
      <c r="C158" s="3" t="s">
        <v>1122</v>
      </c>
      <c r="D158" s="4" t="s">
        <v>1008</v>
      </c>
      <c r="E158" s="28">
        <v>9.41</v>
      </c>
      <c r="F158" s="28">
        <f t="shared" si="7"/>
        <v>8.19</v>
      </c>
      <c r="G158" s="28">
        <f t="shared" si="8"/>
        <v>13.72</v>
      </c>
    </row>
    <row r="159" spans="1:7" ht="25.5" customHeight="1">
      <c r="A159" s="11">
        <f t="shared" si="6"/>
        <v>158</v>
      </c>
      <c r="B159" s="16" t="s">
        <v>1068</v>
      </c>
      <c r="C159" s="3" t="s">
        <v>1123</v>
      </c>
      <c r="D159" s="4" t="s">
        <v>1008</v>
      </c>
      <c r="E159" s="28">
        <v>13.8</v>
      </c>
      <c r="F159" s="28">
        <f t="shared" si="7"/>
        <v>12.01</v>
      </c>
      <c r="G159" s="28">
        <f t="shared" si="8"/>
        <v>20.12</v>
      </c>
    </row>
    <row r="160" spans="1:7" ht="25.5" customHeight="1">
      <c r="A160" s="11">
        <f t="shared" si="6"/>
        <v>159</v>
      </c>
      <c r="B160" s="16" t="s">
        <v>1069</v>
      </c>
      <c r="C160" s="3" t="s">
        <v>1124</v>
      </c>
      <c r="D160" s="4" t="s">
        <v>1008</v>
      </c>
      <c r="E160" s="28">
        <v>16.56</v>
      </c>
      <c r="F160" s="28">
        <f t="shared" si="7"/>
        <v>14.41</v>
      </c>
      <c r="G160" s="28">
        <f t="shared" si="8"/>
        <v>24.14</v>
      </c>
    </row>
    <row r="161" spans="1:7" s="9" customFormat="1" ht="25.5" customHeight="1">
      <c r="A161" s="11">
        <f t="shared" si="6"/>
        <v>160</v>
      </c>
      <c r="B161" s="17" t="s">
        <v>1566</v>
      </c>
      <c r="C161" s="6" t="s">
        <v>1568</v>
      </c>
      <c r="D161" s="13" t="s">
        <v>1569</v>
      </c>
      <c r="E161" s="28">
        <v>6.42</v>
      </c>
      <c r="F161" s="28">
        <f t="shared" si="7"/>
        <v>5.59</v>
      </c>
      <c r="G161" s="28">
        <f t="shared" si="8"/>
        <v>9.36</v>
      </c>
    </row>
    <row r="162" spans="1:7" s="9" customFormat="1" ht="25.5" customHeight="1">
      <c r="A162" s="11">
        <f t="shared" si="6"/>
        <v>161</v>
      </c>
      <c r="B162" s="17" t="s">
        <v>1567</v>
      </c>
      <c r="C162" s="6" t="s">
        <v>1570</v>
      </c>
      <c r="D162" s="13" t="s">
        <v>1569</v>
      </c>
      <c r="E162" s="28">
        <v>9.41</v>
      </c>
      <c r="F162" s="28">
        <f t="shared" si="7"/>
        <v>8.19</v>
      </c>
      <c r="G162" s="28">
        <f t="shared" si="8"/>
        <v>13.72</v>
      </c>
    </row>
    <row r="163" spans="1:7" s="9" customFormat="1" ht="25.5" customHeight="1">
      <c r="A163" s="11">
        <f t="shared" si="6"/>
        <v>162</v>
      </c>
      <c r="B163" s="17" t="s">
        <v>1183</v>
      </c>
      <c r="C163" s="6" t="s">
        <v>1214</v>
      </c>
      <c r="D163" s="13" t="s">
        <v>972</v>
      </c>
      <c r="E163" s="28">
        <v>27.6</v>
      </c>
      <c r="F163" s="28">
        <f t="shared" si="7"/>
        <v>24.01</v>
      </c>
      <c r="G163" s="28">
        <f t="shared" si="8"/>
        <v>40.24</v>
      </c>
    </row>
    <row r="164" spans="1:7" s="9" customFormat="1" ht="25.5" customHeight="1">
      <c r="A164" s="11">
        <f t="shared" si="6"/>
        <v>163</v>
      </c>
      <c r="B164" s="17" t="s">
        <v>1180</v>
      </c>
      <c r="C164" s="6" t="s">
        <v>1211</v>
      </c>
      <c r="D164" s="13" t="s">
        <v>972</v>
      </c>
      <c r="E164" s="28">
        <v>6.42</v>
      </c>
      <c r="F164" s="28">
        <f t="shared" si="7"/>
        <v>5.59</v>
      </c>
      <c r="G164" s="28">
        <f t="shared" si="8"/>
        <v>9.36</v>
      </c>
    </row>
    <row r="165" spans="1:7" s="9" customFormat="1" ht="25.5" customHeight="1">
      <c r="A165" s="11">
        <f t="shared" si="6"/>
        <v>164</v>
      </c>
      <c r="B165" s="17" t="s">
        <v>1181</v>
      </c>
      <c r="C165" s="6" t="s">
        <v>1212</v>
      </c>
      <c r="D165" s="13" t="s">
        <v>972</v>
      </c>
      <c r="E165" s="28">
        <v>9.41</v>
      </c>
      <c r="F165" s="28">
        <f t="shared" si="7"/>
        <v>8.19</v>
      </c>
      <c r="G165" s="28">
        <f t="shared" si="8"/>
        <v>13.72</v>
      </c>
    </row>
    <row r="166" spans="1:7" s="9" customFormat="1" ht="25.5" customHeight="1">
      <c r="A166" s="11">
        <f t="shared" si="6"/>
        <v>165</v>
      </c>
      <c r="B166" s="17" t="s">
        <v>1182</v>
      </c>
      <c r="C166" s="6" t="s">
        <v>1213</v>
      </c>
      <c r="D166" s="13" t="s">
        <v>972</v>
      </c>
      <c r="E166" s="28">
        <v>13.8</v>
      </c>
      <c r="F166" s="28">
        <f t="shared" si="7"/>
        <v>12.01</v>
      </c>
      <c r="G166" s="28">
        <f t="shared" si="8"/>
        <v>20.12</v>
      </c>
    </row>
    <row r="167" spans="1:7" s="9" customFormat="1" ht="25.5" customHeight="1">
      <c r="A167" s="11">
        <f t="shared" si="6"/>
        <v>166</v>
      </c>
      <c r="B167" s="26">
        <v>253770201</v>
      </c>
      <c r="C167" s="3" t="s">
        <v>1474</v>
      </c>
      <c r="D167" s="4" t="s">
        <v>1026</v>
      </c>
      <c r="E167" s="28">
        <v>6.42</v>
      </c>
      <c r="F167" s="28">
        <f t="shared" si="7"/>
        <v>5.59</v>
      </c>
      <c r="G167" s="28">
        <f t="shared" si="8"/>
        <v>9.36</v>
      </c>
    </row>
    <row r="168" spans="1:7" s="9" customFormat="1" ht="25.5" customHeight="1">
      <c r="A168" s="11">
        <f t="shared" si="6"/>
        <v>167</v>
      </c>
      <c r="B168" s="26">
        <v>253770101</v>
      </c>
      <c r="C168" s="3" t="s">
        <v>1473</v>
      </c>
      <c r="D168" s="4" t="s">
        <v>1026</v>
      </c>
      <c r="E168" s="28">
        <v>5.01</v>
      </c>
      <c r="F168" s="28">
        <f t="shared" si="7"/>
        <v>4.36</v>
      </c>
      <c r="G168" s="28">
        <f t="shared" si="8"/>
        <v>7.3</v>
      </c>
    </row>
    <row r="169" spans="1:7" s="9" customFormat="1" ht="25.5" customHeight="1">
      <c r="A169" s="11">
        <f t="shared" si="6"/>
        <v>168</v>
      </c>
      <c r="B169" s="17" t="s">
        <v>1293</v>
      </c>
      <c r="C169" s="6" t="s">
        <v>1333</v>
      </c>
      <c r="D169" s="13" t="s">
        <v>1024</v>
      </c>
      <c r="E169" s="28">
        <v>4.66</v>
      </c>
      <c r="F169" s="28">
        <f t="shared" si="7"/>
        <v>4.05</v>
      </c>
      <c r="G169" s="28">
        <f t="shared" si="8"/>
        <v>6.79</v>
      </c>
    </row>
    <row r="170" spans="1:7" s="9" customFormat="1" ht="29.25" customHeight="1">
      <c r="A170" s="11">
        <f t="shared" si="6"/>
        <v>169</v>
      </c>
      <c r="B170" s="17"/>
      <c r="C170" s="6" t="s">
        <v>1325</v>
      </c>
      <c r="D170" s="13" t="s">
        <v>1010</v>
      </c>
      <c r="E170" s="28">
        <v>20.26</v>
      </c>
      <c r="F170" s="28">
        <f t="shared" si="7"/>
        <v>17.63</v>
      </c>
      <c r="G170" s="28">
        <f t="shared" si="8"/>
        <v>29.54</v>
      </c>
    </row>
    <row r="171" spans="1:7" ht="25.5" customHeight="1">
      <c r="A171" s="11">
        <f t="shared" si="6"/>
        <v>170</v>
      </c>
      <c r="B171" s="16" t="s">
        <v>1060</v>
      </c>
      <c r="C171" s="3" t="s">
        <v>1114</v>
      </c>
      <c r="D171" s="4" t="s">
        <v>1113</v>
      </c>
      <c r="E171" s="28">
        <v>26.11</v>
      </c>
      <c r="F171" s="28">
        <f t="shared" si="7"/>
        <v>22.72</v>
      </c>
      <c r="G171" s="28">
        <f t="shared" si="8"/>
        <v>38.07</v>
      </c>
    </row>
    <row r="172" spans="1:7" ht="25.5" customHeight="1">
      <c r="A172" s="11">
        <f t="shared" si="6"/>
        <v>171</v>
      </c>
      <c r="B172" s="16" t="s">
        <v>1059</v>
      </c>
      <c r="C172" s="3" t="s">
        <v>1111</v>
      </c>
      <c r="D172" s="4" t="s">
        <v>1113</v>
      </c>
      <c r="E172" s="28">
        <v>25.7</v>
      </c>
      <c r="F172" s="28">
        <f t="shared" si="7"/>
        <v>22.36</v>
      </c>
      <c r="G172" s="28">
        <f t="shared" si="8"/>
        <v>37.47</v>
      </c>
    </row>
    <row r="173" spans="1:7" s="9" customFormat="1" ht="25.5" customHeight="1">
      <c r="A173" s="11">
        <f t="shared" si="6"/>
        <v>172</v>
      </c>
      <c r="B173" s="26">
        <v>238340201</v>
      </c>
      <c r="C173" s="3" t="s">
        <v>1440</v>
      </c>
      <c r="D173" s="4" t="s">
        <v>974</v>
      </c>
      <c r="E173" s="28">
        <v>96.64</v>
      </c>
      <c r="F173" s="28">
        <f t="shared" si="7"/>
        <v>84.08</v>
      </c>
      <c r="G173" s="28">
        <f t="shared" si="8"/>
        <v>140.9</v>
      </c>
    </row>
    <row r="174" spans="1:7" s="9" customFormat="1" ht="25.5" customHeight="1">
      <c r="A174" s="11">
        <f t="shared" si="6"/>
        <v>173</v>
      </c>
      <c r="B174" s="26">
        <v>238340301</v>
      </c>
      <c r="C174" s="3" t="s">
        <v>1441</v>
      </c>
      <c r="D174" s="4" t="s">
        <v>974</v>
      </c>
      <c r="E174" s="28">
        <v>170.61</v>
      </c>
      <c r="F174" s="28">
        <f t="shared" si="7"/>
        <v>148.43</v>
      </c>
      <c r="G174" s="28">
        <f t="shared" si="8"/>
        <v>248.75</v>
      </c>
    </row>
    <row r="175" spans="1:7" s="9" customFormat="1" ht="25.5" customHeight="1">
      <c r="A175" s="11">
        <f t="shared" si="6"/>
        <v>174</v>
      </c>
      <c r="B175" s="26">
        <v>238340401</v>
      </c>
      <c r="C175" s="3" t="s">
        <v>1442</v>
      </c>
      <c r="D175" s="4" t="s">
        <v>974</v>
      </c>
      <c r="E175" s="28">
        <v>191.54</v>
      </c>
      <c r="F175" s="28">
        <f t="shared" si="7"/>
        <v>166.64</v>
      </c>
      <c r="G175" s="28">
        <f t="shared" si="8"/>
        <v>279.27</v>
      </c>
    </row>
    <row r="176" spans="1:7" s="9" customFormat="1" ht="25.5" customHeight="1">
      <c r="A176" s="11">
        <f t="shared" si="6"/>
        <v>175</v>
      </c>
      <c r="B176" s="17" t="s">
        <v>1007</v>
      </c>
      <c r="C176" s="6" t="s">
        <v>1005</v>
      </c>
      <c r="D176" s="13" t="s">
        <v>974</v>
      </c>
      <c r="E176" s="28">
        <v>15.8</v>
      </c>
      <c r="F176" s="28">
        <f t="shared" si="7"/>
        <v>13.75</v>
      </c>
      <c r="G176" s="28">
        <f t="shared" si="8"/>
        <v>23.04</v>
      </c>
    </row>
    <row r="177" spans="1:7" s="9" customFormat="1" ht="25.5" customHeight="1">
      <c r="A177" s="11">
        <f t="shared" si="6"/>
        <v>176</v>
      </c>
      <c r="B177" s="17" t="s">
        <v>1006</v>
      </c>
      <c r="C177" s="6" t="s">
        <v>1004</v>
      </c>
      <c r="D177" s="13" t="s">
        <v>974</v>
      </c>
      <c r="E177" s="28">
        <v>7.9</v>
      </c>
      <c r="F177" s="28">
        <f t="shared" si="7"/>
        <v>6.87</v>
      </c>
      <c r="G177" s="28">
        <f t="shared" si="8"/>
        <v>11.52</v>
      </c>
    </row>
    <row r="178" spans="1:7" s="9" customFormat="1" ht="25.5" customHeight="1">
      <c r="A178" s="11">
        <f t="shared" si="6"/>
        <v>177</v>
      </c>
      <c r="B178" s="17" t="s">
        <v>1002</v>
      </c>
      <c r="C178" s="6" t="s">
        <v>1003</v>
      </c>
      <c r="D178" s="13" t="s">
        <v>974</v>
      </c>
      <c r="E178" s="28">
        <v>15.8</v>
      </c>
      <c r="F178" s="28">
        <f t="shared" si="7"/>
        <v>13.75</v>
      </c>
      <c r="G178" s="28">
        <f t="shared" si="8"/>
        <v>23.04</v>
      </c>
    </row>
    <row r="179" spans="1:7" ht="25.5" customHeight="1">
      <c r="A179" s="11">
        <f t="shared" si="6"/>
        <v>178</v>
      </c>
      <c r="B179" s="16" t="s">
        <v>1058</v>
      </c>
      <c r="C179" s="3" t="s">
        <v>1110</v>
      </c>
      <c r="D179" s="4" t="s">
        <v>995</v>
      </c>
      <c r="E179" s="28">
        <v>6.42</v>
      </c>
      <c r="F179" s="28">
        <f t="shared" si="7"/>
        <v>5.59</v>
      </c>
      <c r="G179" s="28">
        <f t="shared" si="8"/>
        <v>9.36</v>
      </c>
    </row>
    <row r="180" spans="1:7" ht="25.5" customHeight="1">
      <c r="A180" s="11">
        <f t="shared" si="6"/>
        <v>179</v>
      </c>
      <c r="B180" s="16" t="s">
        <v>1057</v>
      </c>
      <c r="C180" s="3" t="s">
        <v>1108</v>
      </c>
      <c r="D180" s="4" t="s">
        <v>995</v>
      </c>
      <c r="E180" s="28">
        <v>5</v>
      </c>
      <c r="F180" s="28">
        <f t="shared" si="7"/>
        <v>4.35</v>
      </c>
      <c r="G180" s="28">
        <f t="shared" si="8"/>
        <v>7.29</v>
      </c>
    </row>
    <row r="181" spans="1:7" s="9" customFormat="1" ht="25.5" customHeight="1">
      <c r="A181" s="11">
        <f t="shared" si="6"/>
        <v>180</v>
      </c>
      <c r="B181" s="17" t="s">
        <v>1140</v>
      </c>
      <c r="C181" s="6" t="s">
        <v>1156</v>
      </c>
      <c r="D181" s="13" t="s">
        <v>1155</v>
      </c>
      <c r="E181" s="28">
        <v>6.42</v>
      </c>
      <c r="F181" s="28">
        <f t="shared" si="7"/>
        <v>5.59</v>
      </c>
      <c r="G181" s="28">
        <f t="shared" si="8"/>
        <v>9.36</v>
      </c>
    </row>
    <row r="182" spans="1:7" s="9" customFormat="1" ht="25.5" customHeight="1">
      <c r="A182" s="11">
        <f t="shared" si="6"/>
        <v>181</v>
      </c>
      <c r="B182" s="17" t="s">
        <v>1141</v>
      </c>
      <c r="C182" s="6" t="s">
        <v>1157</v>
      </c>
      <c r="D182" s="13" t="s">
        <v>1155</v>
      </c>
      <c r="E182" s="28">
        <v>9.41</v>
      </c>
      <c r="F182" s="28">
        <f t="shared" si="7"/>
        <v>8.19</v>
      </c>
      <c r="G182" s="28">
        <f t="shared" si="8"/>
        <v>13.72</v>
      </c>
    </row>
    <row r="183" spans="1:7" s="9" customFormat="1" ht="25.5" customHeight="1">
      <c r="A183" s="11">
        <f t="shared" si="6"/>
        <v>182</v>
      </c>
      <c r="B183" s="17" t="s">
        <v>1176</v>
      </c>
      <c r="C183" s="6" t="s">
        <v>1578</v>
      </c>
      <c r="D183" s="13" t="s">
        <v>1208</v>
      </c>
      <c r="E183" s="28">
        <v>3.4</v>
      </c>
      <c r="F183" s="28">
        <f t="shared" si="7"/>
        <v>2.96</v>
      </c>
      <c r="G183" s="28">
        <f t="shared" si="8"/>
        <v>4.96</v>
      </c>
    </row>
    <row r="184" spans="1:7" s="9" customFormat="1" ht="25.5" customHeight="1">
      <c r="A184" s="11">
        <f t="shared" si="6"/>
        <v>183</v>
      </c>
      <c r="B184" s="17" t="s">
        <v>1177</v>
      </c>
      <c r="C184" s="6" t="s">
        <v>1580</v>
      </c>
      <c r="D184" s="13" t="s">
        <v>1208</v>
      </c>
      <c r="E184" s="28">
        <v>1.24</v>
      </c>
      <c r="F184" s="28">
        <f t="shared" si="7"/>
        <v>1.08</v>
      </c>
      <c r="G184" s="28">
        <f t="shared" si="8"/>
        <v>1.81</v>
      </c>
    </row>
    <row r="185" spans="1:7" s="9" customFormat="1" ht="25.5" customHeight="1">
      <c r="A185" s="11">
        <f t="shared" si="6"/>
        <v>184</v>
      </c>
      <c r="B185" s="17" t="s">
        <v>1178</v>
      </c>
      <c r="C185" s="6" t="s">
        <v>1579</v>
      </c>
      <c r="D185" s="13" t="s">
        <v>1208</v>
      </c>
      <c r="E185" s="28">
        <v>2.9</v>
      </c>
      <c r="F185" s="28">
        <f t="shared" si="7"/>
        <v>2.52</v>
      </c>
      <c r="G185" s="28">
        <f t="shared" si="8"/>
        <v>4.23</v>
      </c>
    </row>
    <row r="186" spans="1:7" s="9" customFormat="1" ht="25.5" customHeight="1">
      <c r="A186" s="11">
        <f t="shared" si="6"/>
        <v>185</v>
      </c>
      <c r="B186" s="19" t="s">
        <v>1393</v>
      </c>
      <c r="C186" s="6" t="s">
        <v>1546</v>
      </c>
      <c r="D186" s="13" t="s">
        <v>1008</v>
      </c>
      <c r="E186" s="28">
        <v>5.45</v>
      </c>
      <c r="F186" s="28">
        <f t="shared" si="7"/>
        <v>4.74</v>
      </c>
      <c r="G186" s="28">
        <f t="shared" si="8"/>
        <v>7.95</v>
      </c>
    </row>
    <row r="187" spans="1:7" s="9" customFormat="1" ht="25.5" customHeight="1">
      <c r="A187" s="11">
        <f t="shared" si="6"/>
        <v>186</v>
      </c>
      <c r="B187" s="26">
        <v>238720203</v>
      </c>
      <c r="C187" s="3" t="s">
        <v>1527</v>
      </c>
      <c r="D187" s="4" t="s">
        <v>1024</v>
      </c>
      <c r="E187" s="28">
        <v>12.76</v>
      </c>
      <c r="F187" s="28">
        <f t="shared" si="7"/>
        <v>11.1</v>
      </c>
      <c r="G187" s="28">
        <f t="shared" si="8"/>
        <v>18.6</v>
      </c>
    </row>
    <row r="188" spans="1:7" s="9" customFormat="1" ht="29.25" customHeight="1">
      <c r="A188" s="11">
        <f t="shared" si="6"/>
        <v>187</v>
      </c>
      <c r="B188" s="26" t="s">
        <v>1597</v>
      </c>
      <c r="C188" s="3" t="s">
        <v>1541</v>
      </c>
      <c r="D188" s="4" t="s">
        <v>1532</v>
      </c>
      <c r="E188" s="28">
        <v>6.27</v>
      </c>
      <c r="F188" s="28">
        <f t="shared" si="7"/>
        <v>5.45</v>
      </c>
      <c r="G188" s="28">
        <f t="shared" si="8"/>
        <v>9.14</v>
      </c>
    </row>
    <row r="189" spans="1:7" s="9" customFormat="1" ht="25.5" customHeight="1">
      <c r="A189" s="11">
        <f t="shared" si="6"/>
        <v>188</v>
      </c>
      <c r="B189" s="26">
        <v>252250101</v>
      </c>
      <c r="C189" s="3" t="s">
        <v>1494</v>
      </c>
      <c r="D189" s="4" t="s">
        <v>1128</v>
      </c>
      <c r="E189" s="28">
        <v>2.83</v>
      </c>
      <c r="F189" s="28">
        <f t="shared" si="7"/>
        <v>2.46</v>
      </c>
      <c r="G189" s="28">
        <f t="shared" si="8"/>
        <v>4.13</v>
      </c>
    </row>
    <row r="190" spans="1:7" s="9" customFormat="1" ht="25.5" customHeight="1">
      <c r="A190" s="11">
        <f t="shared" si="6"/>
        <v>189</v>
      </c>
      <c r="B190" s="26">
        <v>252250102</v>
      </c>
      <c r="C190" s="3" t="s">
        <v>1495</v>
      </c>
      <c r="D190" s="4" t="s">
        <v>1128</v>
      </c>
      <c r="E190" s="28">
        <v>4.26</v>
      </c>
      <c r="F190" s="28">
        <f t="shared" si="7"/>
        <v>3.71</v>
      </c>
      <c r="G190" s="28">
        <f t="shared" si="8"/>
        <v>6.21</v>
      </c>
    </row>
    <row r="191" spans="1:7" s="9" customFormat="1" ht="25.5" customHeight="1">
      <c r="A191" s="11">
        <f t="shared" si="6"/>
        <v>190</v>
      </c>
      <c r="B191" s="19" t="s">
        <v>1411</v>
      </c>
      <c r="C191" s="6" t="s">
        <v>1435</v>
      </c>
      <c r="D191" s="13" t="s">
        <v>1008</v>
      </c>
      <c r="E191" s="28">
        <v>5.7</v>
      </c>
      <c r="F191" s="28">
        <f t="shared" si="7"/>
        <v>4.96</v>
      </c>
      <c r="G191" s="28">
        <f t="shared" si="8"/>
        <v>8.31</v>
      </c>
    </row>
    <row r="192" spans="1:7" s="9" customFormat="1" ht="25.5" customHeight="1">
      <c r="A192" s="11">
        <f t="shared" si="6"/>
        <v>191</v>
      </c>
      <c r="B192" s="17" t="s">
        <v>1195</v>
      </c>
      <c r="C192" s="6" t="s">
        <v>1585</v>
      </c>
      <c r="D192" s="13" t="s">
        <v>1026</v>
      </c>
      <c r="E192" s="28">
        <v>25.7</v>
      </c>
      <c r="F192" s="28">
        <f t="shared" si="7"/>
        <v>22.36</v>
      </c>
      <c r="G192" s="28">
        <f t="shared" si="8"/>
        <v>37.47</v>
      </c>
    </row>
    <row r="193" spans="1:7" s="9" customFormat="1" ht="25.5" customHeight="1">
      <c r="A193" s="11">
        <f t="shared" si="6"/>
        <v>192</v>
      </c>
      <c r="B193" s="17" t="s">
        <v>1245</v>
      </c>
      <c r="C193" s="6" t="s">
        <v>1586</v>
      </c>
      <c r="D193" s="13" t="s">
        <v>995</v>
      </c>
      <c r="E193" s="28">
        <v>7.24</v>
      </c>
      <c r="F193" s="28">
        <f t="shared" si="7"/>
        <v>6.3</v>
      </c>
      <c r="G193" s="28">
        <f t="shared" si="8"/>
        <v>10.56</v>
      </c>
    </row>
    <row r="194" spans="1:7" s="9" customFormat="1" ht="25.5" customHeight="1">
      <c r="A194" s="11">
        <f t="shared" si="6"/>
        <v>193</v>
      </c>
      <c r="B194" s="17" t="s">
        <v>1243</v>
      </c>
      <c r="C194" s="6" t="s">
        <v>1587</v>
      </c>
      <c r="D194" s="13" t="s">
        <v>995</v>
      </c>
      <c r="E194" s="28">
        <v>4.23</v>
      </c>
      <c r="F194" s="28">
        <f t="shared" si="7"/>
        <v>3.68</v>
      </c>
      <c r="G194" s="28">
        <f t="shared" si="8"/>
        <v>6.17</v>
      </c>
    </row>
    <row r="195" spans="1:7" s="9" customFormat="1" ht="25.5" customHeight="1">
      <c r="A195" s="11">
        <f aca="true" t="shared" si="9" ref="A195:A258">A194+1</f>
        <v>194</v>
      </c>
      <c r="B195" s="17" t="s">
        <v>1246</v>
      </c>
      <c r="C195" s="6" t="s">
        <v>1588</v>
      </c>
      <c r="D195" s="13" t="s">
        <v>995</v>
      </c>
      <c r="E195" s="28">
        <v>12.74</v>
      </c>
      <c r="F195" s="28">
        <f aca="true" t="shared" si="10" ref="F195:F258">ROUND(E195*0.87,2)</f>
        <v>11.08</v>
      </c>
      <c r="G195" s="28">
        <f aca="true" t="shared" si="11" ref="G195:G258">ROUND(E195*1.458,2)</f>
        <v>18.57</v>
      </c>
    </row>
    <row r="196" spans="1:7" s="9" customFormat="1" ht="25.5" customHeight="1">
      <c r="A196" s="11">
        <f t="shared" si="9"/>
        <v>195</v>
      </c>
      <c r="B196" s="17" t="s">
        <v>1244</v>
      </c>
      <c r="C196" s="6" t="s">
        <v>1589</v>
      </c>
      <c r="D196" s="13" t="s">
        <v>995</v>
      </c>
      <c r="E196" s="28">
        <v>7.44</v>
      </c>
      <c r="F196" s="28">
        <f t="shared" si="10"/>
        <v>6.47</v>
      </c>
      <c r="G196" s="28">
        <f t="shared" si="11"/>
        <v>10.85</v>
      </c>
    </row>
    <row r="197" spans="1:7" s="9" customFormat="1" ht="29.25" customHeight="1">
      <c r="A197" s="11">
        <f t="shared" si="9"/>
        <v>196</v>
      </c>
      <c r="B197" s="17"/>
      <c r="C197" s="6" t="s">
        <v>1365</v>
      </c>
      <c r="D197" s="13" t="s">
        <v>977</v>
      </c>
      <c r="E197" s="28">
        <v>35.7</v>
      </c>
      <c r="F197" s="28">
        <f t="shared" si="10"/>
        <v>31.06</v>
      </c>
      <c r="G197" s="28">
        <f t="shared" si="11"/>
        <v>52.05</v>
      </c>
    </row>
    <row r="198" spans="1:7" ht="25.5" customHeight="1">
      <c r="A198" s="11">
        <f t="shared" si="9"/>
        <v>197</v>
      </c>
      <c r="B198" s="16" t="s">
        <v>1076</v>
      </c>
      <c r="C198" s="3" t="s">
        <v>1130</v>
      </c>
      <c r="D198" s="4" t="s">
        <v>995</v>
      </c>
      <c r="E198" s="28">
        <v>4.66</v>
      </c>
      <c r="F198" s="28">
        <f t="shared" si="10"/>
        <v>4.05</v>
      </c>
      <c r="G198" s="28">
        <f t="shared" si="11"/>
        <v>6.79</v>
      </c>
    </row>
    <row r="199" spans="1:7" s="9" customFormat="1" ht="29.25" customHeight="1">
      <c r="A199" s="11">
        <f t="shared" si="9"/>
        <v>198</v>
      </c>
      <c r="B199" s="26">
        <v>210100111</v>
      </c>
      <c r="C199" s="3" t="s">
        <v>1581</v>
      </c>
      <c r="D199" s="4" t="s">
        <v>1558</v>
      </c>
      <c r="E199" s="28">
        <v>51.68</v>
      </c>
      <c r="F199" s="28">
        <f t="shared" si="10"/>
        <v>44.96</v>
      </c>
      <c r="G199" s="28">
        <f t="shared" si="11"/>
        <v>75.35</v>
      </c>
    </row>
    <row r="200" spans="1:7" s="9" customFormat="1" ht="29.25" customHeight="1">
      <c r="A200" s="11">
        <f t="shared" si="9"/>
        <v>199</v>
      </c>
      <c r="B200" s="26">
        <v>210100105</v>
      </c>
      <c r="C200" s="3" t="s">
        <v>1582</v>
      </c>
      <c r="D200" s="4" t="s">
        <v>1558</v>
      </c>
      <c r="E200" s="28">
        <v>129.2</v>
      </c>
      <c r="F200" s="28">
        <f t="shared" si="10"/>
        <v>112.4</v>
      </c>
      <c r="G200" s="28">
        <f t="shared" si="11"/>
        <v>188.37</v>
      </c>
    </row>
    <row r="201" spans="1:7" s="9" customFormat="1" ht="25.5" customHeight="1">
      <c r="A201" s="11">
        <f t="shared" si="9"/>
        <v>200</v>
      </c>
      <c r="B201" s="26">
        <v>245410301</v>
      </c>
      <c r="C201" s="3" t="s">
        <v>1528</v>
      </c>
      <c r="D201" s="4" t="s">
        <v>962</v>
      </c>
      <c r="E201" s="28">
        <v>49.65</v>
      </c>
      <c r="F201" s="28">
        <f t="shared" si="10"/>
        <v>43.2</v>
      </c>
      <c r="G201" s="28">
        <f t="shared" si="11"/>
        <v>72.39</v>
      </c>
    </row>
    <row r="202" spans="1:7" s="9" customFormat="1" ht="25.5" customHeight="1">
      <c r="A202" s="11">
        <f t="shared" si="9"/>
        <v>201</v>
      </c>
      <c r="B202" s="5">
        <v>245410401</v>
      </c>
      <c r="C202" s="3" t="s">
        <v>1529</v>
      </c>
      <c r="D202" s="4" t="s">
        <v>962</v>
      </c>
      <c r="E202" s="28">
        <v>84.63</v>
      </c>
      <c r="F202" s="28">
        <f t="shared" si="10"/>
        <v>73.63</v>
      </c>
      <c r="G202" s="28">
        <f t="shared" si="11"/>
        <v>123.39</v>
      </c>
    </row>
    <row r="203" spans="1:7" s="9" customFormat="1" ht="25.5" customHeight="1">
      <c r="A203" s="11">
        <f t="shared" si="9"/>
        <v>202</v>
      </c>
      <c r="B203" s="5">
        <v>245410101</v>
      </c>
      <c r="C203" s="3" t="s">
        <v>1547</v>
      </c>
      <c r="D203" s="4" t="s">
        <v>962</v>
      </c>
      <c r="E203" s="28">
        <v>7.53</v>
      </c>
      <c r="F203" s="28">
        <f t="shared" si="10"/>
        <v>6.55</v>
      </c>
      <c r="G203" s="28">
        <f t="shared" si="11"/>
        <v>10.98</v>
      </c>
    </row>
    <row r="204" spans="1:7" s="9" customFormat="1" ht="29.25" customHeight="1">
      <c r="A204" s="11">
        <f t="shared" si="9"/>
        <v>203</v>
      </c>
      <c r="B204" s="18" t="s">
        <v>1573</v>
      </c>
      <c r="C204" s="6" t="s">
        <v>1574</v>
      </c>
      <c r="D204" s="13" t="s">
        <v>1259</v>
      </c>
      <c r="E204" s="28">
        <v>7.16</v>
      </c>
      <c r="F204" s="28">
        <f t="shared" si="10"/>
        <v>6.23</v>
      </c>
      <c r="G204" s="28">
        <f t="shared" si="11"/>
        <v>10.44</v>
      </c>
    </row>
    <row r="205" spans="1:7" s="9" customFormat="1" ht="29.25" customHeight="1">
      <c r="A205" s="11">
        <f t="shared" si="9"/>
        <v>204</v>
      </c>
      <c r="B205" s="5">
        <v>235650101</v>
      </c>
      <c r="C205" s="3" t="s">
        <v>1538</v>
      </c>
      <c r="D205" s="4" t="s">
        <v>1537</v>
      </c>
      <c r="E205" s="28">
        <v>84.76</v>
      </c>
      <c r="F205" s="28">
        <f t="shared" si="10"/>
        <v>73.74</v>
      </c>
      <c r="G205" s="28">
        <f t="shared" si="11"/>
        <v>123.58</v>
      </c>
    </row>
    <row r="206" spans="1:7" s="9" customFormat="1" ht="25.5" customHeight="1">
      <c r="A206" s="11">
        <f t="shared" si="9"/>
        <v>205</v>
      </c>
      <c r="B206" s="18" t="s">
        <v>1162</v>
      </c>
      <c r="C206" s="6" t="s">
        <v>1168</v>
      </c>
      <c r="D206" s="13" t="s">
        <v>989</v>
      </c>
      <c r="E206" s="28">
        <v>8.98</v>
      </c>
      <c r="F206" s="28">
        <f t="shared" si="10"/>
        <v>7.81</v>
      </c>
      <c r="G206" s="28">
        <f t="shared" si="11"/>
        <v>13.09</v>
      </c>
    </row>
    <row r="207" spans="1:7" s="9" customFormat="1" ht="25.5" customHeight="1">
      <c r="A207" s="11">
        <f t="shared" si="9"/>
        <v>206</v>
      </c>
      <c r="B207" s="5">
        <v>250800101</v>
      </c>
      <c r="C207" s="3" t="s">
        <v>1491</v>
      </c>
      <c r="D207" s="4" t="s">
        <v>1255</v>
      </c>
      <c r="E207" s="28">
        <v>10.1</v>
      </c>
      <c r="F207" s="28">
        <f t="shared" si="10"/>
        <v>8.79</v>
      </c>
      <c r="G207" s="28">
        <f t="shared" si="11"/>
        <v>14.73</v>
      </c>
    </row>
    <row r="208" spans="1:7" s="9" customFormat="1" ht="25.5" customHeight="1">
      <c r="A208" s="11">
        <f t="shared" si="9"/>
        <v>207</v>
      </c>
      <c r="B208" s="5" t="s">
        <v>1590</v>
      </c>
      <c r="C208" s="3" t="s">
        <v>1490</v>
      </c>
      <c r="D208" s="4" t="s">
        <v>1255</v>
      </c>
      <c r="E208" s="28">
        <v>23.48</v>
      </c>
      <c r="F208" s="28">
        <f t="shared" si="10"/>
        <v>20.43</v>
      </c>
      <c r="G208" s="28">
        <f t="shared" si="11"/>
        <v>34.23</v>
      </c>
    </row>
    <row r="209" spans="1:7" s="9" customFormat="1" ht="25.5" customHeight="1">
      <c r="A209" s="11">
        <f t="shared" si="9"/>
        <v>208</v>
      </c>
      <c r="B209" s="5">
        <v>252760101</v>
      </c>
      <c r="C209" s="3" t="s">
        <v>1444</v>
      </c>
      <c r="D209" s="4" t="s">
        <v>1255</v>
      </c>
      <c r="E209" s="28">
        <v>25.7</v>
      </c>
      <c r="F209" s="28">
        <f t="shared" si="10"/>
        <v>22.36</v>
      </c>
      <c r="G209" s="28">
        <f t="shared" si="11"/>
        <v>37.47</v>
      </c>
    </row>
    <row r="210" spans="1:7" s="9" customFormat="1" ht="25.5" customHeight="1">
      <c r="A210" s="11">
        <f t="shared" si="9"/>
        <v>209</v>
      </c>
      <c r="B210" s="18" t="s">
        <v>1033</v>
      </c>
      <c r="C210" s="6" t="s">
        <v>1081</v>
      </c>
      <c r="D210" s="13" t="s">
        <v>989</v>
      </c>
      <c r="E210" s="28">
        <v>5.1</v>
      </c>
      <c r="F210" s="28">
        <f t="shared" si="10"/>
        <v>4.44</v>
      </c>
      <c r="G210" s="28">
        <f t="shared" si="11"/>
        <v>7.44</v>
      </c>
    </row>
    <row r="211" spans="1:7" s="9" customFormat="1" ht="29.25" customHeight="1">
      <c r="A211" s="11">
        <f t="shared" si="9"/>
        <v>210</v>
      </c>
      <c r="B211" s="5">
        <v>205840401</v>
      </c>
      <c r="C211" s="3" t="s">
        <v>1525</v>
      </c>
      <c r="D211" s="4" t="s">
        <v>1153</v>
      </c>
      <c r="E211" s="28">
        <v>9.2</v>
      </c>
      <c r="F211" s="28">
        <f t="shared" si="10"/>
        <v>8</v>
      </c>
      <c r="G211" s="28">
        <f t="shared" si="11"/>
        <v>13.41</v>
      </c>
    </row>
    <row r="212" spans="1:7" ht="29.25" customHeight="1">
      <c r="A212" s="11">
        <f t="shared" si="9"/>
        <v>211</v>
      </c>
      <c r="B212" s="18" t="s">
        <v>980</v>
      </c>
      <c r="C212" s="6" t="s">
        <v>981</v>
      </c>
      <c r="D212" s="13" t="s">
        <v>983</v>
      </c>
      <c r="E212" s="28">
        <v>1.57</v>
      </c>
      <c r="F212" s="28">
        <f t="shared" si="10"/>
        <v>1.37</v>
      </c>
      <c r="G212" s="28">
        <f t="shared" si="11"/>
        <v>2.29</v>
      </c>
    </row>
    <row r="213" spans="1:7" s="9" customFormat="1" ht="29.25" customHeight="1">
      <c r="A213" s="11">
        <f t="shared" si="9"/>
        <v>212</v>
      </c>
      <c r="B213" s="18" t="s">
        <v>984</v>
      </c>
      <c r="C213" s="6" t="s">
        <v>985</v>
      </c>
      <c r="D213" s="13" t="s">
        <v>983</v>
      </c>
      <c r="E213" s="28">
        <v>1.56</v>
      </c>
      <c r="F213" s="28">
        <f t="shared" si="10"/>
        <v>1.36</v>
      </c>
      <c r="G213" s="28">
        <f t="shared" si="11"/>
        <v>2.27</v>
      </c>
    </row>
    <row r="214" spans="1:7" s="9" customFormat="1" ht="29.25" customHeight="1">
      <c r="A214" s="11">
        <f t="shared" si="9"/>
        <v>213</v>
      </c>
      <c r="B214" s="18" t="s">
        <v>986</v>
      </c>
      <c r="C214" s="6" t="s">
        <v>987</v>
      </c>
      <c r="D214" s="13" t="s">
        <v>983</v>
      </c>
      <c r="E214" s="28">
        <v>1.56</v>
      </c>
      <c r="F214" s="28">
        <f t="shared" si="10"/>
        <v>1.36</v>
      </c>
      <c r="G214" s="28">
        <f t="shared" si="11"/>
        <v>2.27</v>
      </c>
    </row>
    <row r="215" spans="1:7" s="9" customFormat="1" ht="25.5" customHeight="1">
      <c r="A215" s="11">
        <f t="shared" si="9"/>
        <v>214</v>
      </c>
      <c r="B215" s="5" t="s">
        <v>1591</v>
      </c>
      <c r="C215" s="3" t="s">
        <v>1515</v>
      </c>
      <c r="D215" s="31" t="s">
        <v>1595</v>
      </c>
      <c r="E215" s="28">
        <v>48.72</v>
      </c>
      <c r="F215" s="28">
        <f t="shared" si="10"/>
        <v>42.39</v>
      </c>
      <c r="G215" s="28">
        <f t="shared" si="11"/>
        <v>71.03</v>
      </c>
    </row>
    <row r="216" spans="1:7" s="9" customFormat="1" ht="25.5" customHeight="1">
      <c r="A216" s="11">
        <f t="shared" si="9"/>
        <v>215</v>
      </c>
      <c r="B216" s="5" t="s">
        <v>1592</v>
      </c>
      <c r="C216" s="3" t="s">
        <v>1516</v>
      </c>
      <c r="D216" s="31" t="s">
        <v>1595</v>
      </c>
      <c r="E216" s="28">
        <v>122.1</v>
      </c>
      <c r="F216" s="28">
        <f t="shared" si="10"/>
        <v>106.23</v>
      </c>
      <c r="G216" s="28">
        <f t="shared" si="11"/>
        <v>178.02</v>
      </c>
    </row>
    <row r="217" spans="1:7" s="9" customFormat="1" ht="25.5" customHeight="1">
      <c r="A217" s="11">
        <f t="shared" si="9"/>
        <v>216</v>
      </c>
      <c r="B217" s="5" t="s">
        <v>1593</v>
      </c>
      <c r="C217" s="3" t="s">
        <v>1517</v>
      </c>
      <c r="D217" s="31" t="s">
        <v>1595</v>
      </c>
      <c r="E217" s="28">
        <v>154.1</v>
      </c>
      <c r="F217" s="28">
        <f t="shared" si="10"/>
        <v>134.07</v>
      </c>
      <c r="G217" s="28">
        <f t="shared" si="11"/>
        <v>224.68</v>
      </c>
    </row>
    <row r="218" spans="1:7" s="9" customFormat="1" ht="25.5" customHeight="1">
      <c r="A218" s="11">
        <f t="shared" si="9"/>
        <v>217</v>
      </c>
      <c r="B218" s="5" t="s">
        <v>1594</v>
      </c>
      <c r="C218" s="3" t="s">
        <v>1514</v>
      </c>
      <c r="D218" s="31" t="s">
        <v>1595</v>
      </c>
      <c r="E218" s="28">
        <v>121.8</v>
      </c>
      <c r="F218" s="28">
        <f t="shared" si="10"/>
        <v>105.97</v>
      </c>
      <c r="G218" s="28">
        <f t="shared" si="11"/>
        <v>177.58</v>
      </c>
    </row>
    <row r="219" spans="1:7" s="9" customFormat="1" ht="29.25" customHeight="1">
      <c r="A219" s="11">
        <f t="shared" si="9"/>
        <v>218</v>
      </c>
      <c r="B219" s="5" t="s">
        <v>1598</v>
      </c>
      <c r="C219" s="3" t="s">
        <v>1534</v>
      </c>
      <c r="D219" s="4" t="s">
        <v>1532</v>
      </c>
      <c r="E219" s="28">
        <v>196.97</v>
      </c>
      <c r="F219" s="28">
        <f t="shared" si="10"/>
        <v>171.36</v>
      </c>
      <c r="G219" s="28">
        <f t="shared" si="11"/>
        <v>287.18</v>
      </c>
    </row>
    <row r="220" spans="1:7" s="9" customFormat="1" ht="29.25" customHeight="1">
      <c r="A220" s="11">
        <f t="shared" si="9"/>
        <v>219</v>
      </c>
      <c r="B220" s="5" t="s">
        <v>1599</v>
      </c>
      <c r="C220" s="3" t="s">
        <v>1535</v>
      </c>
      <c r="D220" s="4" t="s">
        <v>1532</v>
      </c>
      <c r="E220" s="28">
        <v>236.37</v>
      </c>
      <c r="F220" s="28">
        <f t="shared" si="10"/>
        <v>205.64</v>
      </c>
      <c r="G220" s="28">
        <f t="shared" si="11"/>
        <v>344.63</v>
      </c>
    </row>
    <row r="221" spans="1:7" s="9" customFormat="1" ht="29.25" customHeight="1">
      <c r="A221" s="11">
        <f t="shared" si="9"/>
        <v>220</v>
      </c>
      <c r="B221" s="5" t="s">
        <v>1600</v>
      </c>
      <c r="C221" s="3" t="s">
        <v>1536</v>
      </c>
      <c r="D221" s="4" t="s">
        <v>1532</v>
      </c>
      <c r="E221" s="28">
        <v>291.77</v>
      </c>
      <c r="F221" s="28">
        <f t="shared" si="10"/>
        <v>253.84</v>
      </c>
      <c r="G221" s="28">
        <f t="shared" si="11"/>
        <v>425.4</v>
      </c>
    </row>
    <row r="222" spans="1:7" s="9" customFormat="1" ht="29.25" customHeight="1">
      <c r="A222" s="11">
        <f t="shared" si="9"/>
        <v>221</v>
      </c>
      <c r="B222" s="5" t="s">
        <v>1601</v>
      </c>
      <c r="C222" s="3" t="s">
        <v>1530</v>
      </c>
      <c r="D222" s="4" t="s">
        <v>1532</v>
      </c>
      <c r="E222" s="28">
        <v>98.49</v>
      </c>
      <c r="F222" s="28">
        <f t="shared" si="10"/>
        <v>85.69</v>
      </c>
      <c r="G222" s="28">
        <f t="shared" si="11"/>
        <v>143.6</v>
      </c>
    </row>
    <row r="223" spans="1:7" s="9" customFormat="1" ht="29.25" customHeight="1">
      <c r="A223" s="11">
        <f t="shared" si="9"/>
        <v>222</v>
      </c>
      <c r="B223" s="5" t="s">
        <v>1602</v>
      </c>
      <c r="C223" s="3" t="s">
        <v>1533</v>
      </c>
      <c r="D223" s="4" t="s">
        <v>1532</v>
      </c>
      <c r="E223" s="28">
        <v>157.59</v>
      </c>
      <c r="F223" s="28">
        <f t="shared" si="10"/>
        <v>137.1</v>
      </c>
      <c r="G223" s="28">
        <f t="shared" si="11"/>
        <v>229.77</v>
      </c>
    </row>
    <row r="224" spans="1:7" s="9" customFormat="1" ht="29.25" customHeight="1">
      <c r="A224" s="11">
        <f t="shared" si="9"/>
        <v>223</v>
      </c>
      <c r="B224" s="18" t="s">
        <v>1300</v>
      </c>
      <c r="C224" s="6" t="s">
        <v>1340</v>
      </c>
      <c r="D224" s="13" t="s">
        <v>962</v>
      </c>
      <c r="E224" s="28">
        <v>32.23</v>
      </c>
      <c r="F224" s="28">
        <f t="shared" si="10"/>
        <v>28.04</v>
      </c>
      <c r="G224" s="28">
        <f t="shared" si="11"/>
        <v>46.99</v>
      </c>
    </row>
    <row r="225" spans="1:7" ht="25.5" customHeight="1">
      <c r="A225" s="11">
        <f t="shared" si="9"/>
        <v>224</v>
      </c>
      <c r="B225" s="20" t="s">
        <v>1038</v>
      </c>
      <c r="C225" s="3" t="s">
        <v>1086</v>
      </c>
      <c r="D225" s="4" t="s">
        <v>1026</v>
      </c>
      <c r="E225" s="28">
        <v>5.01</v>
      </c>
      <c r="F225" s="28">
        <f t="shared" si="10"/>
        <v>4.36</v>
      </c>
      <c r="G225" s="28">
        <f t="shared" si="11"/>
        <v>7.3</v>
      </c>
    </row>
    <row r="226" spans="1:7" ht="25.5" customHeight="1">
      <c r="A226" s="11">
        <f t="shared" si="9"/>
        <v>225</v>
      </c>
      <c r="B226" s="20" t="s">
        <v>1040</v>
      </c>
      <c r="C226" s="3" t="s">
        <v>1088</v>
      </c>
      <c r="D226" s="4" t="s">
        <v>1026</v>
      </c>
      <c r="E226" s="28">
        <v>7.08</v>
      </c>
      <c r="F226" s="28">
        <f t="shared" si="10"/>
        <v>6.16</v>
      </c>
      <c r="G226" s="28">
        <f t="shared" si="11"/>
        <v>10.32</v>
      </c>
    </row>
    <row r="227" spans="1:7" ht="25.5" customHeight="1">
      <c r="A227" s="11">
        <f t="shared" si="9"/>
        <v>226</v>
      </c>
      <c r="B227" s="20" t="s">
        <v>1042</v>
      </c>
      <c r="C227" s="3" t="s">
        <v>1090</v>
      </c>
      <c r="D227" s="4" t="s">
        <v>1026</v>
      </c>
      <c r="E227" s="28">
        <v>12.66</v>
      </c>
      <c r="F227" s="28">
        <f t="shared" si="10"/>
        <v>11.01</v>
      </c>
      <c r="G227" s="28">
        <f t="shared" si="11"/>
        <v>18.46</v>
      </c>
    </row>
    <row r="228" spans="1:7" ht="25.5" customHeight="1">
      <c r="A228" s="11">
        <f t="shared" si="9"/>
        <v>227</v>
      </c>
      <c r="B228" s="20" t="s">
        <v>1039</v>
      </c>
      <c r="C228" s="3" t="s">
        <v>1087</v>
      </c>
      <c r="D228" s="4" t="s">
        <v>1026</v>
      </c>
      <c r="E228" s="28">
        <v>6.31</v>
      </c>
      <c r="F228" s="28">
        <f t="shared" si="10"/>
        <v>5.49</v>
      </c>
      <c r="G228" s="28">
        <f t="shared" si="11"/>
        <v>9.2</v>
      </c>
    </row>
    <row r="229" spans="1:7" ht="25.5" customHeight="1">
      <c r="A229" s="11">
        <f t="shared" si="9"/>
        <v>228</v>
      </c>
      <c r="B229" s="20" t="s">
        <v>1041</v>
      </c>
      <c r="C229" s="3" t="s">
        <v>1089</v>
      </c>
      <c r="D229" s="4" t="s">
        <v>1026</v>
      </c>
      <c r="E229" s="28">
        <v>8.92</v>
      </c>
      <c r="F229" s="28">
        <f t="shared" si="10"/>
        <v>7.76</v>
      </c>
      <c r="G229" s="28">
        <f t="shared" si="11"/>
        <v>13.01</v>
      </c>
    </row>
    <row r="230" spans="1:7" ht="25.5" customHeight="1">
      <c r="A230" s="11">
        <f t="shared" si="9"/>
        <v>229</v>
      </c>
      <c r="B230" s="20" t="s">
        <v>1043</v>
      </c>
      <c r="C230" s="3" t="s">
        <v>1091</v>
      </c>
      <c r="D230" s="4" t="s">
        <v>1026</v>
      </c>
      <c r="E230" s="28">
        <v>15.95</v>
      </c>
      <c r="F230" s="28">
        <f t="shared" si="10"/>
        <v>13.88</v>
      </c>
      <c r="G230" s="28">
        <f t="shared" si="11"/>
        <v>23.26</v>
      </c>
    </row>
    <row r="231" spans="1:7" s="9" customFormat="1" ht="29.25" customHeight="1">
      <c r="A231" s="11">
        <f t="shared" si="9"/>
        <v>230</v>
      </c>
      <c r="B231" s="5"/>
      <c r="C231" s="3" t="s">
        <v>1468</v>
      </c>
      <c r="D231" s="4" t="s">
        <v>1467</v>
      </c>
      <c r="E231" s="28">
        <v>20.26</v>
      </c>
      <c r="F231" s="28">
        <f t="shared" si="10"/>
        <v>17.63</v>
      </c>
      <c r="G231" s="28">
        <f t="shared" si="11"/>
        <v>29.54</v>
      </c>
    </row>
    <row r="232" spans="1:7" s="9" customFormat="1" ht="29.25" customHeight="1">
      <c r="A232" s="11">
        <f t="shared" si="9"/>
        <v>231</v>
      </c>
      <c r="B232" s="18" t="s">
        <v>1301</v>
      </c>
      <c r="C232" s="6" t="s">
        <v>1341</v>
      </c>
      <c r="D232" s="13" t="s">
        <v>962</v>
      </c>
      <c r="E232" s="28">
        <v>32.23</v>
      </c>
      <c r="F232" s="28">
        <f t="shared" si="10"/>
        <v>28.04</v>
      </c>
      <c r="G232" s="28">
        <f t="shared" si="11"/>
        <v>46.99</v>
      </c>
    </row>
    <row r="233" spans="1:7" s="9" customFormat="1" ht="25.5" customHeight="1">
      <c r="A233" s="11">
        <f t="shared" si="9"/>
        <v>232</v>
      </c>
      <c r="B233" s="5">
        <v>246710201</v>
      </c>
      <c r="C233" s="3" t="s">
        <v>1457</v>
      </c>
      <c r="D233" s="4" t="s">
        <v>1459</v>
      </c>
      <c r="E233" s="28">
        <v>15.72</v>
      </c>
      <c r="F233" s="28">
        <f t="shared" si="10"/>
        <v>13.68</v>
      </c>
      <c r="G233" s="28">
        <f t="shared" si="11"/>
        <v>22.92</v>
      </c>
    </row>
    <row r="234" spans="1:7" s="9" customFormat="1" ht="29.25" customHeight="1">
      <c r="A234" s="11">
        <f t="shared" si="9"/>
        <v>233</v>
      </c>
      <c r="B234" s="18" t="s">
        <v>1264</v>
      </c>
      <c r="C234" s="6" t="s">
        <v>1551</v>
      </c>
      <c r="D234" s="13" t="s">
        <v>1276</v>
      </c>
      <c r="E234" s="28">
        <v>5.26</v>
      </c>
      <c r="F234" s="28">
        <f t="shared" si="10"/>
        <v>4.58</v>
      </c>
      <c r="G234" s="28">
        <f t="shared" si="11"/>
        <v>7.67</v>
      </c>
    </row>
    <row r="235" spans="1:7" s="9" customFormat="1" ht="29.25" customHeight="1">
      <c r="A235" s="11">
        <f t="shared" si="9"/>
        <v>234</v>
      </c>
      <c r="B235" s="18" t="s">
        <v>1266</v>
      </c>
      <c r="C235" s="6" t="s">
        <v>1552</v>
      </c>
      <c r="D235" s="13" t="s">
        <v>1276</v>
      </c>
      <c r="E235" s="28">
        <v>9.28</v>
      </c>
      <c r="F235" s="28">
        <f t="shared" si="10"/>
        <v>8.07</v>
      </c>
      <c r="G235" s="28">
        <f t="shared" si="11"/>
        <v>13.53</v>
      </c>
    </row>
    <row r="236" spans="1:7" s="9" customFormat="1" ht="29.25" customHeight="1">
      <c r="A236" s="11">
        <f t="shared" si="9"/>
        <v>235</v>
      </c>
      <c r="B236" s="18" t="s">
        <v>1265</v>
      </c>
      <c r="C236" s="6" t="s">
        <v>1553</v>
      </c>
      <c r="D236" s="13" t="s">
        <v>1276</v>
      </c>
      <c r="E236" s="28">
        <v>9.28</v>
      </c>
      <c r="F236" s="28">
        <f t="shared" si="10"/>
        <v>8.07</v>
      </c>
      <c r="G236" s="28">
        <f t="shared" si="11"/>
        <v>13.53</v>
      </c>
    </row>
    <row r="237" spans="1:7" s="9" customFormat="1" ht="29.25" customHeight="1">
      <c r="A237" s="11">
        <f t="shared" si="9"/>
        <v>236</v>
      </c>
      <c r="B237" s="18" t="s">
        <v>1267</v>
      </c>
      <c r="C237" s="6" t="s">
        <v>1554</v>
      </c>
      <c r="D237" s="13" t="s">
        <v>1276</v>
      </c>
      <c r="E237" s="28">
        <v>16.33</v>
      </c>
      <c r="F237" s="28">
        <f t="shared" si="10"/>
        <v>14.21</v>
      </c>
      <c r="G237" s="28">
        <f t="shared" si="11"/>
        <v>23.81</v>
      </c>
    </row>
    <row r="238" spans="1:7" s="9" customFormat="1" ht="25.5" customHeight="1">
      <c r="A238" s="11">
        <f t="shared" si="9"/>
        <v>237</v>
      </c>
      <c r="B238" s="18" t="s">
        <v>1305</v>
      </c>
      <c r="C238" s="6" t="s">
        <v>1347</v>
      </c>
      <c r="D238" s="13" t="s">
        <v>1343</v>
      </c>
      <c r="E238" s="28">
        <v>5.03</v>
      </c>
      <c r="F238" s="28">
        <f t="shared" si="10"/>
        <v>4.38</v>
      </c>
      <c r="G238" s="28">
        <f t="shared" si="11"/>
        <v>7.33</v>
      </c>
    </row>
    <row r="239" spans="1:7" s="9" customFormat="1" ht="25.5" customHeight="1">
      <c r="A239" s="11">
        <f t="shared" si="9"/>
        <v>238</v>
      </c>
      <c r="B239" s="18" t="s">
        <v>1304</v>
      </c>
      <c r="C239" s="6" t="s">
        <v>1346</v>
      </c>
      <c r="D239" s="13" t="s">
        <v>1343</v>
      </c>
      <c r="E239" s="28">
        <v>5.11</v>
      </c>
      <c r="F239" s="28">
        <f t="shared" si="10"/>
        <v>4.45</v>
      </c>
      <c r="G239" s="28">
        <f t="shared" si="11"/>
        <v>7.45</v>
      </c>
    </row>
    <row r="240" spans="1:7" s="9" customFormat="1" ht="25.5" customHeight="1">
      <c r="A240" s="11">
        <f t="shared" si="9"/>
        <v>239</v>
      </c>
      <c r="B240" s="5">
        <v>252260201</v>
      </c>
      <c r="C240" s="3" t="s">
        <v>1497</v>
      </c>
      <c r="D240" s="4" t="s">
        <v>1128</v>
      </c>
      <c r="E240" s="28">
        <v>5.03</v>
      </c>
      <c r="F240" s="28">
        <f t="shared" si="10"/>
        <v>4.38</v>
      </c>
      <c r="G240" s="28">
        <f t="shared" si="11"/>
        <v>7.33</v>
      </c>
    </row>
    <row r="241" spans="1:7" s="9" customFormat="1" ht="25.5" customHeight="1">
      <c r="A241" s="11">
        <f t="shared" si="9"/>
        <v>240</v>
      </c>
      <c r="B241" s="5">
        <v>252260101</v>
      </c>
      <c r="C241" s="3" t="s">
        <v>1496</v>
      </c>
      <c r="D241" s="4" t="s">
        <v>1128</v>
      </c>
      <c r="E241" s="28">
        <v>5.11</v>
      </c>
      <c r="F241" s="28">
        <f t="shared" si="10"/>
        <v>4.45</v>
      </c>
      <c r="G241" s="28">
        <f t="shared" si="11"/>
        <v>7.45</v>
      </c>
    </row>
    <row r="242" spans="1:7" s="9" customFormat="1" ht="25.5" customHeight="1">
      <c r="A242" s="11">
        <f t="shared" si="9"/>
        <v>241</v>
      </c>
      <c r="B242" s="5">
        <v>252260202</v>
      </c>
      <c r="C242" s="3" t="s">
        <v>1498</v>
      </c>
      <c r="D242" s="4" t="s">
        <v>1128</v>
      </c>
      <c r="E242" s="28">
        <v>8.85</v>
      </c>
      <c r="F242" s="28">
        <f t="shared" si="10"/>
        <v>7.7</v>
      </c>
      <c r="G242" s="28">
        <f t="shared" si="11"/>
        <v>12.9</v>
      </c>
    </row>
    <row r="243" spans="1:7" s="9" customFormat="1" ht="25.5" customHeight="1">
      <c r="A243" s="11">
        <f t="shared" si="9"/>
        <v>242</v>
      </c>
      <c r="B243" s="18" t="s">
        <v>1163</v>
      </c>
      <c r="C243" s="6" t="s">
        <v>1169</v>
      </c>
      <c r="D243" s="13" t="s">
        <v>1153</v>
      </c>
      <c r="E243" s="28">
        <v>4.93</v>
      </c>
      <c r="F243" s="28">
        <f t="shared" si="10"/>
        <v>4.29</v>
      </c>
      <c r="G243" s="28">
        <f t="shared" si="11"/>
        <v>7.19</v>
      </c>
    </row>
    <row r="244" spans="1:7" s="9" customFormat="1" ht="25.5" customHeight="1">
      <c r="A244" s="11">
        <f t="shared" si="9"/>
        <v>243</v>
      </c>
      <c r="B244" s="18" t="s">
        <v>1164</v>
      </c>
      <c r="C244" s="6" t="s">
        <v>1170</v>
      </c>
      <c r="D244" s="13" t="s">
        <v>1153</v>
      </c>
      <c r="E244" s="28">
        <v>3.44</v>
      </c>
      <c r="F244" s="28">
        <f t="shared" si="10"/>
        <v>2.99</v>
      </c>
      <c r="G244" s="28">
        <f t="shared" si="11"/>
        <v>5.02</v>
      </c>
    </row>
    <row r="245" spans="1:7" s="9" customFormat="1" ht="25.5" customHeight="1">
      <c r="A245" s="11">
        <f t="shared" si="9"/>
        <v>244</v>
      </c>
      <c r="B245" s="5">
        <v>252030101</v>
      </c>
      <c r="C245" s="3" t="s">
        <v>1481</v>
      </c>
      <c r="D245" s="4" t="s">
        <v>1477</v>
      </c>
      <c r="E245" s="28">
        <v>9.72</v>
      </c>
      <c r="F245" s="28">
        <f t="shared" si="10"/>
        <v>8.46</v>
      </c>
      <c r="G245" s="28">
        <f t="shared" si="11"/>
        <v>14.17</v>
      </c>
    </row>
    <row r="246" spans="1:7" s="9" customFormat="1" ht="25.5" customHeight="1">
      <c r="A246" s="11">
        <f t="shared" si="9"/>
        <v>245</v>
      </c>
      <c r="B246" s="5">
        <v>251560201</v>
      </c>
      <c r="C246" s="3" t="s">
        <v>1482</v>
      </c>
      <c r="D246" s="4" t="s">
        <v>1477</v>
      </c>
      <c r="E246" s="28">
        <v>12.34</v>
      </c>
      <c r="F246" s="28">
        <f t="shared" si="10"/>
        <v>10.74</v>
      </c>
      <c r="G246" s="28">
        <f t="shared" si="11"/>
        <v>17.99</v>
      </c>
    </row>
    <row r="247" spans="1:7" ht="25.5" customHeight="1">
      <c r="A247" s="11">
        <f t="shared" si="9"/>
        <v>246</v>
      </c>
      <c r="B247" s="20" t="s">
        <v>1064</v>
      </c>
      <c r="C247" s="3" t="s">
        <v>1583</v>
      </c>
      <c r="D247" s="4" t="s">
        <v>1008</v>
      </c>
      <c r="E247" s="28">
        <v>45.26</v>
      </c>
      <c r="F247" s="28">
        <f t="shared" si="10"/>
        <v>39.38</v>
      </c>
      <c r="G247" s="28">
        <f t="shared" si="11"/>
        <v>65.99</v>
      </c>
    </row>
    <row r="248" spans="1:7" ht="25.5" customHeight="1">
      <c r="A248" s="11">
        <f t="shared" si="9"/>
        <v>247</v>
      </c>
      <c r="B248" s="20" t="s">
        <v>1071</v>
      </c>
      <c r="C248" s="3" t="s">
        <v>1126</v>
      </c>
      <c r="D248" s="4" t="s">
        <v>1008</v>
      </c>
      <c r="E248" s="28">
        <v>12.66</v>
      </c>
      <c r="F248" s="28">
        <f t="shared" si="10"/>
        <v>11.01</v>
      </c>
      <c r="G248" s="28">
        <f t="shared" si="11"/>
        <v>18.46</v>
      </c>
    </row>
    <row r="249" spans="1:7" ht="25.5" customHeight="1">
      <c r="A249" s="11">
        <f t="shared" si="9"/>
        <v>248</v>
      </c>
      <c r="B249" s="20" t="s">
        <v>1072</v>
      </c>
      <c r="C249" s="3" t="s">
        <v>1127</v>
      </c>
      <c r="D249" s="4" t="s">
        <v>1008</v>
      </c>
      <c r="E249" s="28">
        <v>45.22</v>
      </c>
      <c r="F249" s="28">
        <f t="shared" si="10"/>
        <v>39.34</v>
      </c>
      <c r="G249" s="28">
        <f t="shared" si="11"/>
        <v>65.93</v>
      </c>
    </row>
    <row r="250" spans="1:7" s="9" customFormat="1" ht="25.5" customHeight="1">
      <c r="A250" s="11">
        <f t="shared" si="9"/>
        <v>249</v>
      </c>
      <c r="B250" s="18" t="s">
        <v>1285</v>
      </c>
      <c r="C250" s="6" t="s">
        <v>1323</v>
      </c>
      <c r="D250" s="13" t="s">
        <v>1324</v>
      </c>
      <c r="E250" s="28">
        <v>25.7</v>
      </c>
      <c r="F250" s="28">
        <f t="shared" si="10"/>
        <v>22.36</v>
      </c>
      <c r="G250" s="28">
        <f t="shared" si="11"/>
        <v>37.47</v>
      </c>
    </row>
    <row r="251" spans="1:7" s="9" customFormat="1" ht="29.25" customHeight="1">
      <c r="A251" s="11">
        <f t="shared" si="9"/>
        <v>250</v>
      </c>
      <c r="B251" s="12" t="s">
        <v>988</v>
      </c>
      <c r="C251" s="6" t="s">
        <v>1028</v>
      </c>
      <c r="D251" s="13" t="s">
        <v>962</v>
      </c>
      <c r="E251" s="28">
        <v>2</v>
      </c>
      <c r="F251" s="28">
        <f t="shared" si="10"/>
        <v>1.74</v>
      </c>
      <c r="G251" s="28">
        <f t="shared" si="11"/>
        <v>2.92</v>
      </c>
    </row>
    <row r="252" spans="1:7" s="9" customFormat="1" ht="25.5" customHeight="1">
      <c r="A252" s="11">
        <f t="shared" si="9"/>
        <v>251</v>
      </c>
      <c r="B252" s="18" t="s">
        <v>1286</v>
      </c>
      <c r="C252" s="6" t="s">
        <v>1326</v>
      </c>
      <c r="D252" s="13" t="s">
        <v>992</v>
      </c>
      <c r="E252" s="28">
        <v>18.7</v>
      </c>
      <c r="F252" s="28">
        <f t="shared" si="10"/>
        <v>16.27</v>
      </c>
      <c r="G252" s="28">
        <f t="shared" si="11"/>
        <v>27.26</v>
      </c>
    </row>
    <row r="253" spans="1:7" s="9" customFormat="1" ht="25.5" customHeight="1">
      <c r="A253" s="11">
        <f t="shared" si="9"/>
        <v>252</v>
      </c>
      <c r="B253" s="18" t="s">
        <v>1271</v>
      </c>
      <c r="C253" s="6" t="s">
        <v>1283</v>
      </c>
      <c r="D253" s="13" t="s">
        <v>972</v>
      </c>
      <c r="E253" s="28">
        <v>5.01</v>
      </c>
      <c r="F253" s="28">
        <f t="shared" si="10"/>
        <v>4.36</v>
      </c>
      <c r="G253" s="28">
        <f t="shared" si="11"/>
        <v>7.3</v>
      </c>
    </row>
    <row r="254" spans="1:7" s="9" customFormat="1" ht="25.5" customHeight="1">
      <c r="A254" s="11">
        <f t="shared" si="9"/>
        <v>253</v>
      </c>
      <c r="B254" s="18" t="s">
        <v>1303</v>
      </c>
      <c r="C254" s="6" t="s">
        <v>1345</v>
      </c>
      <c r="D254" s="13" t="s">
        <v>1343</v>
      </c>
      <c r="E254" s="28">
        <v>5.93</v>
      </c>
      <c r="F254" s="28">
        <f t="shared" si="10"/>
        <v>5.16</v>
      </c>
      <c r="G254" s="28">
        <f t="shared" si="11"/>
        <v>8.65</v>
      </c>
    </row>
    <row r="255" spans="1:7" s="9" customFormat="1" ht="25.5" customHeight="1">
      <c r="A255" s="11">
        <f t="shared" si="9"/>
        <v>254</v>
      </c>
      <c r="B255" s="18" t="s">
        <v>1302</v>
      </c>
      <c r="C255" s="6" t="s">
        <v>1342</v>
      </c>
      <c r="D255" s="13" t="s">
        <v>1343</v>
      </c>
      <c r="E255" s="28">
        <v>3.66</v>
      </c>
      <c r="F255" s="28">
        <f t="shared" si="10"/>
        <v>3.18</v>
      </c>
      <c r="G255" s="28">
        <f t="shared" si="11"/>
        <v>5.34</v>
      </c>
    </row>
    <row r="256" spans="1:7" s="9" customFormat="1" ht="29.25" customHeight="1">
      <c r="A256" s="11">
        <f t="shared" si="9"/>
        <v>255</v>
      </c>
      <c r="B256" s="27" t="s">
        <v>1412</v>
      </c>
      <c r="C256" s="6" t="s">
        <v>1437</v>
      </c>
      <c r="D256" s="13" t="s">
        <v>1439</v>
      </c>
      <c r="E256" s="28">
        <v>7.03</v>
      </c>
      <c r="F256" s="28">
        <f t="shared" si="10"/>
        <v>6.12</v>
      </c>
      <c r="G256" s="28">
        <f t="shared" si="11"/>
        <v>10.25</v>
      </c>
    </row>
    <row r="257" spans="1:7" s="9" customFormat="1" ht="25.5" customHeight="1">
      <c r="A257" s="11">
        <f t="shared" si="9"/>
        <v>256</v>
      </c>
      <c r="B257" s="18" t="s">
        <v>1318</v>
      </c>
      <c r="C257" s="6" t="s">
        <v>1363</v>
      </c>
      <c r="D257" s="13" t="s">
        <v>998</v>
      </c>
      <c r="E257" s="28">
        <v>45.22</v>
      </c>
      <c r="F257" s="28">
        <f t="shared" si="10"/>
        <v>39.34</v>
      </c>
      <c r="G257" s="28">
        <f t="shared" si="11"/>
        <v>65.93</v>
      </c>
    </row>
    <row r="258" spans="1:7" ht="25.5" customHeight="1">
      <c r="A258" s="11">
        <f t="shared" si="9"/>
        <v>257</v>
      </c>
      <c r="B258" s="20" t="s">
        <v>1047</v>
      </c>
      <c r="C258" s="3" t="s">
        <v>1097</v>
      </c>
      <c r="D258" s="4" t="s">
        <v>999</v>
      </c>
      <c r="E258" s="28">
        <v>6.42</v>
      </c>
      <c r="F258" s="28">
        <f t="shared" si="10"/>
        <v>5.59</v>
      </c>
      <c r="G258" s="28">
        <f t="shared" si="11"/>
        <v>9.36</v>
      </c>
    </row>
    <row r="259" spans="1:7" s="9" customFormat="1" ht="29.25" customHeight="1">
      <c r="A259" s="11">
        <f aca="true" t="shared" si="12" ref="A259:A292">A258+1</f>
        <v>258</v>
      </c>
      <c r="B259" s="18" t="s">
        <v>1299</v>
      </c>
      <c r="C259" s="6" t="s">
        <v>1339</v>
      </c>
      <c r="D259" s="13" t="s">
        <v>1261</v>
      </c>
      <c r="E259" s="28">
        <v>18.88</v>
      </c>
      <c r="F259" s="28">
        <f aca="true" t="shared" si="13" ref="F259:F292">ROUND(E259*0.87,2)</f>
        <v>16.43</v>
      </c>
      <c r="G259" s="28">
        <f aca="true" t="shared" si="14" ref="G259:G292">ROUND(E259*1.458,2)</f>
        <v>27.53</v>
      </c>
    </row>
    <row r="260" spans="1:7" ht="25.5" customHeight="1">
      <c r="A260" s="11">
        <f t="shared" si="12"/>
        <v>259</v>
      </c>
      <c r="B260" s="20" t="s">
        <v>1048</v>
      </c>
      <c r="C260" s="3" t="s">
        <v>1098</v>
      </c>
      <c r="D260" s="4" t="s">
        <v>999</v>
      </c>
      <c r="E260" s="28">
        <v>7.03</v>
      </c>
      <c r="F260" s="28">
        <f t="shared" si="13"/>
        <v>6.12</v>
      </c>
      <c r="G260" s="28">
        <f t="shared" si="14"/>
        <v>10.25</v>
      </c>
    </row>
    <row r="261" spans="1:7" s="9" customFormat="1" ht="29.25" customHeight="1">
      <c r="A261" s="11">
        <f t="shared" si="12"/>
        <v>260</v>
      </c>
      <c r="B261" s="18" t="s">
        <v>1289</v>
      </c>
      <c r="C261" s="6" t="s">
        <v>1329</v>
      </c>
      <c r="D261" s="13" t="s">
        <v>962</v>
      </c>
      <c r="E261" s="28">
        <v>16.63</v>
      </c>
      <c r="F261" s="28">
        <f t="shared" si="13"/>
        <v>14.47</v>
      </c>
      <c r="G261" s="28">
        <f t="shared" si="14"/>
        <v>24.25</v>
      </c>
    </row>
    <row r="262" spans="1:7" s="9" customFormat="1" ht="29.25" customHeight="1">
      <c r="A262" s="11">
        <f t="shared" si="12"/>
        <v>261</v>
      </c>
      <c r="B262" s="18" t="s">
        <v>1287</v>
      </c>
      <c r="C262" s="6" t="s">
        <v>1327</v>
      </c>
      <c r="D262" s="13" t="s">
        <v>962</v>
      </c>
      <c r="E262" s="28">
        <v>16.63</v>
      </c>
      <c r="F262" s="28">
        <f t="shared" si="13"/>
        <v>14.47</v>
      </c>
      <c r="G262" s="28">
        <f t="shared" si="14"/>
        <v>24.25</v>
      </c>
    </row>
    <row r="263" spans="1:7" s="9" customFormat="1" ht="29.25" customHeight="1">
      <c r="A263" s="11">
        <f t="shared" si="12"/>
        <v>262</v>
      </c>
      <c r="B263" s="18" t="s">
        <v>1288</v>
      </c>
      <c r="C263" s="6" t="s">
        <v>1328</v>
      </c>
      <c r="D263" s="13" t="s">
        <v>962</v>
      </c>
      <c r="E263" s="28">
        <v>16.63</v>
      </c>
      <c r="F263" s="28">
        <f t="shared" si="13"/>
        <v>14.47</v>
      </c>
      <c r="G263" s="28">
        <f t="shared" si="14"/>
        <v>24.25</v>
      </c>
    </row>
    <row r="264" spans="1:7" s="9" customFormat="1" ht="29.25" customHeight="1">
      <c r="A264" s="11">
        <f t="shared" si="12"/>
        <v>263</v>
      </c>
      <c r="B264" s="18" t="s">
        <v>1250</v>
      </c>
      <c r="C264" s="6" t="s">
        <v>1584</v>
      </c>
      <c r="D264" s="13" t="s">
        <v>1261</v>
      </c>
      <c r="E264" s="28">
        <v>1682.11</v>
      </c>
      <c r="F264" s="28">
        <f t="shared" si="13"/>
        <v>1463.44</v>
      </c>
      <c r="G264" s="28">
        <f t="shared" si="14"/>
        <v>2452.52</v>
      </c>
    </row>
    <row r="265" spans="1:7" s="9" customFormat="1" ht="25.5" customHeight="1">
      <c r="A265" s="11">
        <f t="shared" si="12"/>
        <v>264</v>
      </c>
      <c r="B265" s="5">
        <v>254810101</v>
      </c>
      <c r="C265" s="3" t="s">
        <v>1486</v>
      </c>
      <c r="D265" s="4" t="s">
        <v>1008</v>
      </c>
      <c r="E265" s="28">
        <v>8.44</v>
      </c>
      <c r="F265" s="28">
        <f t="shared" si="13"/>
        <v>7.34</v>
      </c>
      <c r="G265" s="28">
        <f t="shared" si="14"/>
        <v>12.31</v>
      </c>
    </row>
    <row r="266" spans="1:7" s="9" customFormat="1" ht="25.5" customHeight="1">
      <c r="A266" s="11">
        <f t="shared" si="12"/>
        <v>265</v>
      </c>
      <c r="B266" s="5">
        <v>254810201</v>
      </c>
      <c r="C266" s="3" t="s">
        <v>1487</v>
      </c>
      <c r="D266" s="4" t="s">
        <v>1008</v>
      </c>
      <c r="E266" s="28">
        <v>23.48</v>
      </c>
      <c r="F266" s="28">
        <f t="shared" si="13"/>
        <v>20.43</v>
      </c>
      <c r="G266" s="28">
        <f t="shared" si="14"/>
        <v>34.23</v>
      </c>
    </row>
    <row r="267" spans="1:7" s="9" customFormat="1" ht="25.5" customHeight="1">
      <c r="A267" s="11">
        <f t="shared" si="12"/>
        <v>266</v>
      </c>
      <c r="B267" s="18" t="s">
        <v>1134</v>
      </c>
      <c r="C267" s="6" t="s">
        <v>1146</v>
      </c>
      <c r="D267" s="13" t="s">
        <v>1147</v>
      </c>
      <c r="E267" s="28">
        <v>7.08</v>
      </c>
      <c r="F267" s="28">
        <f t="shared" si="13"/>
        <v>6.16</v>
      </c>
      <c r="G267" s="28">
        <f t="shared" si="14"/>
        <v>10.32</v>
      </c>
    </row>
    <row r="268" spans="1:7" s="9" customFormat="1" ht="25.5" customHeight="1">
      <c r="A268" s="11">
        <f t="shared" si="12"/>
        <v>267</v>
      </c>
      <c r="B268" s="18" t="s">
        <v>1136</v>
      </c>
      <c r="C268" s="6" t="s">
        <v>1149</v>
      </c>
      <c r="D268" s="13" t="s">
        <v>1147</v>
      </c>
      <c r="E268" s="28">
        <v>12.66</v>
      </c>
      <c r="F268" s="28">
        <f t="shared" si="13"/>
        <v>11.01</v>
      </c>
      <c r="G268" s="28">
        <f t="shared" si="14"/>
        <v>18.46</v>
      </c>
    </row>
    <row r="269" spans="1:7" s="9" customFormat="1" ht="25.5" customHeight="1">
      <c r="A269" s="11">
        <f t="shared" si="12"/>
        <v>268</v>
      </c>
      <c r="B269" s="18" t="s">
        <v>1135</v>
      </c>
      <c r="C269" s="6" t="s">
        <v>1148</v>
      </c>
      <c r="D269" s="13" t="s">
        <v>1147</v>
      </c>
      <c r="E269" s="28">
        <v>18.69</v>
      </c>
      <c r="F269" s="28">
        <f t="shared" si="13"/>
        <v>16.26</v>
      </c>
      <c r="G269" s="28">
        <f t="shared" si="14"/>
        <v>27.25</v>
      </c>
    </row>
    <row r="270" spans="1:7" s="9" customFormat="1" ht="25.5" customHeight="1">
      <c r="A270" s="11">
        <f t="shared" si="12"/>
        <v>269</v>
      </c>
      <c r="B270" s="18" t="s">
        <v>1137</v>
      </c>
      <c r="C270" s="6" t="s">
        <v>1150</v>
      </c>
      <c r="D270" s="13" t="s">
        <v>1147</v>
      </c>
      <c r="E270" s="28">
        <v>33.42</v>
      </c>
      <c r="F270" s="28">
        <f t="shared" si="13"/>
        <v>29.08</v>
      </c>
      <c r="G270" s="28">
        <f t="shared" si="14"/>
        <v>48.73</v>
      </c>
    </row>
    <row r="271" spans="1:7" s="9" customFormat="1" ht="29.25" customHeight="1">
      <c r="A271" s="11">
        <f t="shared" si="12"/>
        <v>270</v>
      </c>
      <c r="B271" s="18" t="s">
        <v>1252</v>
      </c>
      <c r="C271" s="6" t="s">
        <v>1374</v>
      </c>
      <c r="D271" s="13" t="s">
        <v>1262</v>
      </c>
      <c r="E271" s="28">
        <v>523.95</v>
      </c>
      <c r="F271" s="28">
        <f t="shared" si="13"/>
        <v>455.84</v>
      </c>
      <c r="G271" s="28">
        <f t="shared" si="14"/>
        <v>763.92</v>
      </c>
    </row>
    <row r="272" spans="1:7" s="9" customFormat="1" ht="29.25" customHeight="1">
      <c r="A272" s="11">
        <f t="shared" si="12"/>
        <v>271</v>
      </c>
      <c r="B272" s="18" t="s">
        <v>1253</v>
      </c>
      <c r="C272" s="6" t="s">
        <v>1375</v>
      </c>
      <c r="D272" s="13" t="s">
        <v>1262</v>
      </c>
      <c r="E272" s="28">
        <v>145</v>
      </c>
      <c r="F272" s="28">
        <f t="shared" si="13"/>
        <v>126.15</v>
      </c>
      <c r="G272" s="28">
        <f t="shared" si="14"/>
        <v>211.41</v>
      </c>
    </row>
    <row r="273" spans="1:7" s="9" customFormat="1" ht="29.25" customHeight="1">
      <c r="A273" s="11">
        <f t="shared" si="12"/>
        <v>272</v>
      </c>
      <c r="B273" s="18" t="s">
        <v>1251</v>
      </c>
      <c r="C273" s="6" t="s">
        <v>1376</v>
      </c>
      <c r="D273" s="13" t="s">
        <v>1262</v>
      </c>
      <c r="E273" s="28">
        <v>116.93</v>
      </c>
      <c r="F273" s="28">
        <f t="shared" si="13"/>
        <v>101.73</v>
      </c>
      <c r="G273" s="28">
        <f t="shared" si="14"/>
        <v>170.48</v>
      </c>
    </row>
    <row r="274" spans="1:7" s="9" customFormat="1" ht="25.5" customHeight="1">
      <c r="A274" s="11">
        <f t="shared" si="12"/>
        <v>273</v>
      </c>
      <c r="B274" s="5">
        <v>250820101</v>
      </c>
      <c r="C274" s="3" t="s">
        <v>1489</v>
      </c>
      <c r="D274" s="4" t="s">
        <v>1255</v>
      </c>
      <c r="E274" s="28">
        <v>10.1</v>
      </c>
      <c r="F274" s="28">
        <f t="shared" si="13"/>
        <v>8.79</v>
      </c>
      <c r="G274" s="28">
        <f t="shared" si="14"/>
        <v>14.73</v>
      </c>
    </row>
    <row r="275" spans="1:7" s="9" customFormat="1" ht="25.5" customHeight="1">
      <c r="A275" s="11">
        <f t="shared" si="12"/>
        <v>274</v>
      </c>
      <c r="B275" s="5">
        <v>250820201</v>
      </c>
      <c r="C275" s="3" t="s">
        <v>1488</v>
      </c>
      <c r="D275" s="4" t="s">
        <v>1255</v>
      </c>
      <c r="E275" s="28">
        <v>23.48</v>
      </c>
      <c r="F275" s="28">
        <f t="shared" si="13"/>
        <v>20.43</v>
      </c>
      <c r="G275" s="28">
        <f t="shared" si="14"/>
        <v>34.23</v>
      </c>
    </row>
    <row r="276" spans="1:7" ht="25.5" customHeight="1">
      <c r="A276" s="11">
        <f t="shared" si="12"/>
        <v>275</v>
      </c>
      <c r="B276" s="20" t="s">
        <v>1049</v>
      </c>
      <c r="C276" s="3" t="s">
        <v>1099</v>
      </c>
      <c r="D276" s="4" t="s">
        <v>999</v>
      </c>
      <c r="E276" s="28">
        <v>5.04</v>
      </c>
      <c r="F276" s="28">
        <f t="shared" si="13"/>
        <v>4.38</v>
      </c>
      <c r="G276" s="28">
        <f t="shared" si="14"/>
        <v>7.35</v>
      </c>
    </row>
    <row r="277" spans="1:7" ht="25.5" customHeight="1">
      <c r="A277" s="11">
        <f t="shared" si="12"/>
        <v>276</v>
      </c>
      <c r="B277" s="20" t="s">
        <v>1050</v>
      </c>
      <c r="C277" s="3" t="s">
        <v>1100</v>
      </c>
      <c r="D277" s="4" t="s">
        <v>999</v>
      </c>
      <c r="E277" s="28">
        <v>8.41</v>
      </c>
      <c r="F277" s="28">
        <f t="shared" si="13"/>
        <v>7.32</v>
      </c>
      <c r="G277" s="28">
        <f t="shared" si="14"/>
        <v>12.26</v>
      </c>
    </row>
    <row r="278" spans="1:7" s="9" customFormat="1" ht="29.25" customHeight="1">
      <c r="A278" s="11">
        <f t="shared" si="12"/>
        <v>277</v>
      </c>
      <c r="B278" s="20" t="s">
        <v>1029</v>
      </c>
      <c r="C278" s="3" t="s">
        <v>1559</v>
      </c>
      <c r="D278" s="4" t="s">
        <v>1001</v>
      </c>
      <c r="E278" s="28">
        <v>22.5</v>
      </c>
      <c r="F278" s="28">
        <f t="shared" si="13"/>
        <v>19.58</v>
      </c>
      <c r="G278" s="28">
        <f t="shared" si="14"/>
        <v>32.81</v>
      </c>
    </row>
    <row r="279" spans="1:7" s="9" customFormat="1" ht="25.5" customHeight="1">
      <c r="A279" s="11">
        <f t="shared" si="12"/>
        <v>278</v>
      </c>
      <c r="B279" s="18" t="s">
        <v>1133</v>
      </c>
      <c r="C279" s="6" t="s">
        <v>1145</v>
      </c>
      <c r="D279" s="13" t="s">
        <v>999</v>
      </c>
      <c r="E279" s="28">
        <v>45.22</v>
      </c>
      <c r="F279" s="28">
        <f t="shared" si="13"/>
        <v>39.34</v>
      </c>
      <c r="G279" s="28">
        <f t="shared" si="14"/>
        <v>65.93</v>
      </c>
    </row>
    <row r="280" spans="1:7" s="9" customFormat="1" ht="29.25" customHeight="1">
      <c r="A280" s="11">
        <f t="shared" si="12"/>
        <v>279</v>
      </c>
      <c r="B280" s="27" t="s">
        <v>1387</v>
      </c>
      <c r="C280" s="6" t="s">
        <v>1417</v>
      </c>
      <c r="D280" s="13" t="s">
        <v>1416</v>
      </c>
      <c r="E280" s="28">
        <v>1039.98</v>
      </c>
      <c r="F280" s="28">
        <f t="shared" si="13"/>
        <v>904.78</v>
      </c>
      <c r="G280" s="28">
        <f t="shared" si="14"/>
        <v>1516.29</v>
      </c>
    </row>
    <row r="281" spans="1:7" s="9" customFormat="1" ht="29.25" customHeight="1">
      <c r="A281" s="11">
        <f t="shared" si="12"/>
        <v>280</v>
      </c>
      <c r="B281" s="27" t="s">
        <v>1386</v>
      </c>
      <c r="C281" s="6" t="s">
        <v>1415</v>
      </c>
      <c r="D281" s="13" t="s">
        <v>1416</v>
      </c>
      <c r="E281" s="28">
        <v>259.9</v>
      </c>
      <c r="F281" s="28">
        <f t="shared" si="13"/>
        <v>226.11</v>
      </c>
      <c r="G281" s="28">
        <f t="shared" si="14"/>
        <v>378.93</v>
      </c>
    </row>
    <row r="282" spans="1:7" ht="25.5" customHeight="1">
      <c r="A282" s="11">
        <f t="shared" si="12"/>
        <v>281</v>
      </c>
      <c r="B282" s="20" t="s">
        <v>1053</v>
      </c>
      <c r="C282" s="3" t="s">
        <v>1103</v>
      </c>
      <c r="D282" s="4" t="s">
        <v>998</v>
      </c>
      <c r="E282" s="28">
        <v>3.15</v>
      </c>
      <c r="F282" s="28">
        <f t="shared" si="13"/>
        <v>2.74</v>
      </c>
      <c r="G282" s="28">
        <f t="shared" si="14"/>
        <v>4.59</v>
      </c>
    </row>
    <row r="283" spans="1:7" ht="25.5" customHeight="1">
      <c r="A283" s="11">
        <f t="shared" si="12"/>
        <v>282</v>
      </c>
      <c r="B283" s="20" t="s">
        <v>1052</v>
      </c>
      <c r="C283" s="3" t="s">
        <v>1102</v>
      </c>
      <c r="D283" s="4" t="s">
        <v>998</v>
      </c>
      <c r="E283" s="28">
        <v>6.41</v>
      </c>
      <c r="F283" s="28">
        <f t="shared" si="13"/>
        <v>5.58</v>
      </c>
      <c r="G283" s="28">
        <f t="shared" si="14"/>
        <v>9.35</v>
      </c>
    </row>
    <row r="284" spans="1:7" s="9" customFormat="1" ht="25.5" customHeight="1">
      <c r="A284" s="11">
        <f t="shared" si="12"/>
        <v>283</v>
      </c>
      <c r="B284" s="18" t="s">
        <v>1199</v>
      </c>
      <c r="C284" s="6" t="s">
        <v>1596</v>
      </c>
      <c r="D284" s="13" t="s">
        <v>998</v>
      </c>
      <c r="E284" s="28">
        <v>45.26</v>
      </c>
      <c r="F284" s="28">
        <f t="shared" si="13"/>
        <v>39.38</v>
      </c>
      <c r="G284" s="28">
        <f t="shared" si="14"/>
        <v>65.99</v>
      </c>
    </row>
    <row r="285" spans="1:7" s="9" customFormat="1" ht="25.5" customHeight="1">
      <c r="A285" s="11">
        <f t="shared" si="12"/>
        <v>284</v>
      </c>
      <c r="B285" s="18" t="s">
        <v>1138</v>
      </c>
      <c r="C285" s="6" t="s">
        <v>1151</v>
      </c>
      <c r="D285" s="13" t="s">
        <v>1153</v>
      </c>
      <c r="E285" s="28">
        <v>4.03</v>
      </c>
      <c r="F285" s="28">
        <f t="shared" si="13"/>
        <v>3.51</v>
      </c>
      <c r="G285" s="28">
        <f t="shared" si="14"/>
        <v>5.88</v>
      </c>
    </row>
    <row r="286" spans="1:7" s="9" customFormat="1" ht="29.25" customHeight="1">
      <c r="A286" s="11">
        <f t="shared" si="12"/>
        <v>285</v>
      </c>
      <c r="B286" s="27" t="s">
        <v>1394</v>
      </c>
      <c r="C286" s="6" t="s">
        <v>1423</v>
      </c>
      <c r="D286" s="13" t="s">
        <v>1424</v>
      </c>
      <c r="E286" s="28">
        <v>0.71</v>
      </c>
      <c r="F286" s="28">
        <f t="shared" si="13"/>
        <v>0.62</v>
      </c>
      <c r="G286" s="28">
        <f t="shared" si="14"/>
        <v>1.04</v>
      </c>
    </row>
    <row r="287" spans="1:7" s="9" customFormat="1" ht="25.5" customHeight="1">
      <c r="A287" s="11">
        <f t="shared" si="12"/>
        <v>286</v>
      </c>
      <c r="B287" s="27" t="s">
        <v>1407</v>
      </c>
      <c r="C287" s="6" t="s">
        <v>1431</v>
      </c>
      <c r="D287" s="13" t="s">
        <v>1153</v>
      </c>
      <c r="E287" s="28">
        <v>8.09</v>
      </c>
      <c r="F287" s="28">
        <f t="shared" si="13"/>
        <v>7.04</v>
      </c>
      <c r="G287" s="28">
        <f t="shared" si="14"/>
        <v>11.8</v>
      </c>
    </row>
    <row r="288" spans="1:7" s="9" customFormat="1" ht="29.25" customHeight="1">
      <c r="A288" s="11">
        <f t="shared" si="12"/>
        <v>287</v>
      </c>
      <c r="B288" s="27" t="s">
        <v>1395</v>
      </c>
      <c r="C288" s="6" t="s">
        <v>1560</v>
      </c>
      <c r="D288" s="13" t="s">
        <v>1276</v>
      </c>
      <c r="E288" s="28">
        <v>16.75</v>
      </c>
      <c r="F288" s="28">
        <f t="shared" si="13"/>
        <v>14.57</v>
      </c>
      <c r="G288" s="28">
        <f t="shared" si="14"/>
        <v>24.42</v>
      </c>
    </row>
    <row r="289" spans="1:7" s="9" customFormat="1" ht="29.25" customHeight="1">
      <c r="A289" s="11">
        <f t="shared" si="12"/>
        <v>288</v>
      </c>
      <c r="B289" s="27" t="s">
        <v>1396</v>
      </c>
      <c r="C289" s="6" t="s">
        <v>1561</v>
      </c>
      <c r="D289" s="13" t="s">
        <v>1276</v>
      </c>
      <c r="E289" s="28">
        <v>50.25</v>
      </c>
      <c r="F289" s="28">
        <f t="shared" si="13"/>
        <v>43.72</v>
      </c>
      <c r="G289" s="28">
        <f t="shared" si="14"/>
        <v>73.26</v>
      </c>
    </row>
    <row r="290" spans="1:7" s="9" customFormat="1" ht="29.25" customHeight="1">
      <c r="A290" s="11">
        <f t="shared" si="12"/>
        <v>289</v>
      </c>
      <c r="B290" s="27" t="s">
        <v>1397</v>
      </c>
      <c r="C290" s="6" t="s">
        <v>1562</v>
      </c>
      <c r="D290" s="13" t="s">
        <v>1276</v>
      </c>
      <c r="E290" s="28">
        <v>18.6</v>
      </c>
      <c r="F290" s="28">
        <f t="shared" si="13"/>
        <v>16.18</v>
      </c>
      <c r="G290" s="28">
        <f t="shared" si="14"/>
        <v>27.12</v>
      </c>
    </row>
    <row r="291" spans="1:7" s="9" customFormat="1" ht="29.25" customHeight="1">
      <c r="A291" s="11">
        <f t="shared" si="12"/>
        <v>290</v>
      </c>
      <c r="B291" s="27" t="s">
        <v>1398</v>
      </c>
      <c r="C291" s="6" t="s">
        <v>1563</v>
      </c>
      <c r="D291" s="13" t="s">
        <v>1276</v>
      </c>
      <c r="E291" s="28">
        <v>55.8</v>
      </c>
      <c r="F291" s="28">
        <f t="shared" si="13"/>
        <v>48.55</v>
      </c>
      <c r="G291" s="28">
        <f t="shared" si="14"/>
        <v>81.36</v>
      </c>
    </row>
    <row r="292" spans="1:7" s="9" customFormat="1" ht="29.25" customHeight="1">
      <c r="A292" s="11">
        <f t="shared" si="12"/>
        <v>291</v>
      </c>
      <c r="B292" s="5">
        <v>255320101</v>
      </c>
      <c r="C292" s="3" t="s">
        <v>1464</v>
      </c>
      <c r="D292" s="4" t="s">
        <v>1463</v>
      </c>
      <c r="E292" s="28">
        <v>74.53</v>
      </c>
      <c r="F292" s="28">
        <f t="shared" si="13"/>
        <v>64.84</v>
      </c>
      <c r="G292" s="28">
        <f t="shared" si="14"/>
        <v>108.66</v>
      </c>
    </row>
  </sheetData>
  <printOptions gridLines="1" horizontalCentered="1"/>
  <pageMargins left="0.03937007874015748" right="0.03937007874015748" top="0.3937007874015748" bottom="0.5118110236220472" header="0.2362204724409449" footer="0.1968503937007874"/>
  <pageSetup horizontalDpi="300" verticalDpi="300" orientation="landscape" paperSize="9" r:id="rId1"/>
  <headerFooter alignWithMargins="0">
    <oddHeader>&amp;CΝΕΑ ΦΑΡΜΑΚΑ</oddHeader>
    <oddFooter>&amp;C 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zoomScale="75" zoomScaleNormal="75" workbookViewId="0" topLeftCell="I1">
      <selection activeCell="M1" sqref="M1:R16384"/>
    </sheetView>
  </sheetViews>
  <sheetFormatPr defaultColWidth="9.00390625" defaultRowHeight="12.75"/>
  <cols>
    <col min="1" max="1" width="5.00390625" style="0" customWidth="1"/>
    <col min="2" max="2" width="7.625" style="23" customWidth="1"/>
    <col min="3" max="3" width="12.25390625" style="10" hidden="1" customWidth="1"/>
    <col min="4" max="4" width="2.875" style="33" hidden="1" customWidth="1"/>
    <col min="5" max="5" width="53.875" style="10" customWidth="1"/>
    <col min="6" max="6" width="5.125" style="33" hidden="1" customWidth="1"/>
    <col min="7" max="7" width="25.75390625" style="10" customWidth="1"/>
    <col min="8" max="8" width="6.375" style="33" hidden="1" customWidth="1"/>
    <col min="9" max="11" width="12.375" style="30" customWidth="1"/>
    <col min="12" max="12" width="9.125" style="51" customWidth="1"/>
    <col min="13" max="18" width="9.125" style="48" customWidth="1"/>
  </cols>
  <sheetData>
    <row r="1" spans="1:12" ht="34.5" customHeight="1" thickBot="1">
      <c r="A1" s="32" t="s">
        <v>1608</v>
      </c>
      <c r="K1" s="54"/>
      <c r="L1" s="48"/>
    </row>
    <row r="2" spans="1:18" s="9" customFormat="1" ht="35.25" customHeight="1" thickBot="1">
      <c r="A2" s="34" t="s">
        <v>1609</v>
      </c>
      <c r="B2" s="34" t="s">
        <v>1610</v>
      </c>
      <c r="C2" s="34" t="s">
        <v>1611</v>
      </c>
      <c r="D2" s="34" t="s">
        <v>1612</v>
      </c>
      <c r="E2" s="34" t="s">
        <v>1613</v>
      </c>
      <c r="F2" s="34" t="s">
        <v>1614</v>
      </c>
      <c r="G2" s="34" t="s">
        <v>1615</v>
      </c>
      <c r="H2" s="34" t="s">
        <v>1616</v>
      </c>
      <c r="I2" s="49" t="s">
        <v>1607</v>
      </c>
      <c r="J2" s="49" t="s">
        <v>1605</v>
      </c>
      <c r="K2" s="50" t="s">
        <v>1606</v>
      </c>
      <c r="L2" s="52"/>
      <c r="M2" s="53"/>
      <c r="N2" s="53"/>
      <c r="O2" s="53"/>
      <c r="P2" s="53"/>
      <c r="Q2" s="53"/>
      <c r="R2" s="53"/>
    </row>
    <row r="3" spans="1:18" s="3" customFormat="1" ht="31.5" customHeight="1">
      <c r="A3" s="3">
        <v>1</v>
      </c>
      <c r="B3" s="24" t="s">
        <v>1617</v>
      </c>
      <c r="C3" s="36" t="s">
        <v>1618</v>
      </c>
      <c r="D3" s="37">
        <v>0</v>
      </c>
      <c r="E3" s="36" t="s">
        <v>1619</v>
      </c>
      <c r="F3" s="37" t="s">
        <v>970</v>
      </c>
      <c r="G3" s="36" t="s">
        <v>1620</v>
      </c>
      <c r="H3" s="37" t="s">
        <v>957</v>
      </c>
      <c r="I3" s="28">
        <v>29.11</v>
      </c>
      <c r="J3" s="28">
        <f>ROUND(I3*0.87,2)</f>
        <v>25.33</v>
      </c>
      <c r="K3" s="28">
        <f>ROUND(I3*1.458,2)</f>
        <v>42.44</v>
      </c>
      <c r="L3" s="51"/>
      <c r="M3" s="48"/>
      <c r="N3" s="48"/>
      <c r="O3" s="48"/>
      <c r="P3" s="48"/>
      <c r="Q3" s="48"/>
      <c r="R3" s="48"/>
    </row>
    <row r="4" spans="1:18" s="3" customFormat="1" ht="31.5" customHeight="1">
      <c r="A4" s="3">
        <v>2</v>
      </c>
      <c r="B4" s="24" t="s">
        <v>1621</v>
      </c>
      <c r="C4" s="36">
        <v>0</v>
      </c>
      <c r="D4" s="37">
        <v>0</v>
      </c>
      <c r="E4" s="36" t="s">
        <v>1622</v>
      </c>
      <c r="F4" s="37" t="s">
        <v>1531</v>
      </c>
      <c r="G4" s="36" t="s">
        <v>1623</v>
      </c>
      <c r="H4" s="37" t="s">
        <v>957</v>
      </c>
      <c r="I4" s="28">
        <v>10.16</v>
      </c>
      <c r="J4" s="28">
        <f aca="true" t="shared" si="0" ref="J4:J67">ROUND(I4*0.87,2)</f>
        <v>8.84</v>
      </c>
      <c r="K4" s="28">
        <f aca="true" t="shared" si="1" ref="K4:K67">ROUND(I4*1.458,2)</f>
        <v>14.81</v>
      </c>
      <c r="L4" s="51"/>
      <c r="M4" s="48"/>
      <c r="N4" s="48"/>
      <c r="O4" s="48"/>
      <c r="P4" s="48"/>
      <c r="Q4" s="48"/>
      <c r="R4" s="48"/>
    </row>
    <row r="5" spans="1:18" s="3" customFormat="1" ht="31.5" customHeight="1">
      <c r="A5" s="3">
        <v>3</v>
      </c>
      <c r="B5" s="24" t="s">
        <v>1624</v>
      </c>
      <c r="C5" s="36" t="s">
        <v>1625</v>
      </c>
      <c r="D5" s="37">
        <v>0</v>
      </c>
      <c r="E5" s="36" t="s">
        <v>1626</v>
      </c>
      <c r="F5" s="37" t="s">
        <v>1432</v>
      </c>
      <c r="G5" s="36" t="s">
        <v>1627</v>
      </c>
      <c r="H5" s="37" t="s">
        <v>957</v>
      </c>
      <c r="I5" s="28">
        <v>10.26</v>
      </c>
      <c r="J5" s="28">
        <f t="shared" si="0"/>
        <v>8.93</v>
      </c>
      <c r="K5" s="28">
        <f t="shared" si="1"/>
        <v>14.96</v>
      </c>
      <c r="L5" s="51"/>
      <c r="M5" s="48"/>
      <c r="N5" s="48"/>
      <c r="O5" s="48"/>
      <c r="P5" s="48"/>
      <c r="Q5" s="48"/>
      <c r="R5" s="48"/>
    </row>
    <row r="6" spans="1:18" s="3" customFormat="1" ht="31.5" customHeight="1">
      <c r="A6" s="3">
        <v>4</v>
      </c>
      <c r="B6" s="39" t="s">
        <v>1628</v>
      </c>
      <c r="C6" s="36" t="s">
        <v>1629</v>
      </c>
      <c r="D6" s="37">
        <v>0</v>
      </c>
      <c r="E6" s="36" t="s">
        <v>1630</v>
      </c>
      <c r="F6" s="37" t="s">
        <v>1344</v>
      </c>
      <c r="G6" s="36" t="s">
        <v>1631</v>
      </c>
      <c r="H6" s="37" t="s">
        <v>957</v>
      </c>
      <c r="I6" s="3">
        <v>26.38</v>
      </c>
      <c r="J6" s="28">
        <f t="shared" si="0"/>
        <v>22.95</v>
      </c>
      <c r="K6" s="28">
        <f t="shared" si="1"/>
        <v>38.46</v>
      </c>
      <c r="L6" s="51"/>
      <c r="M6" s="48"/>
      <c r="N6" s="48"/>
      <c r="O6" s="48"/>
      <c r="P6" s="48"/>
      <c r="Q6" s="48"/>
      <c r="R6" s="48"/>
    </row>
    <row r="7" spans="1:18" s="3" customFormat="1" ht="31.5" customHeight="1">
      <c r="A7" s="3">
        <v>5</v>
      </c>
      <c r="B7" s="39" t="s">
        <v>1632</v>
      </c>
      <c r="C7" s="36" t="s">
        <v>1633</v>
      </c>
      <c r="D7" s="37">
        <v>0</v>
      </c>
      <c r="E7" s="36" t="s">
        <v>1634</v>
      </c>
      <c r="F7" s="37" t="s">
        <v>1344</v>
      </c>
      <c r="G7" s="36" t="s">
        <v>1631</v>
      </c>
      <c r="H7" s="37" t="s">
        <v>957</v>
      </c>
      <c r="I7" s="28">
        <v>26.38</v>
      </c>
      <c r="J7" s="28">
        <f t="shared" si="0"/>
        <v>22.95</v>
      </c>
      <c r="K7" s="28">
        <f t="shared" si="1"/>
        <v>38.46</v>
      </c>
      <c r="L7" s="51"/>
      <c r="M7" s="48"/>
      <c r="N7" s="48"/>
      <c r="O7" s="48"/>
      <c r="P7" s="48"/>
      <c r="Q7" s="48"/>
      <c r="R7" s="48"/>
    </row>
    <row r="8" spans="1:18" s="3" customFormat="1" ht="31.5" customHeight="1">
      <c r="A8" s="3">
        <v>6</v>
      </c>
      <c r="B8" s="24" t="s">
        <v>1635</v>
      </c>
      <c r="C8" s="36" t="s">
        <v>1636</v>
      </c>
      <c r="D8" s="37">
        <v>0</v>
      </c>
      <c r="E8" s="36" t="s">
        <v>1637</v>
      </c>
      <c r="F8" s="37" t="s">
        <v>1638</v>
      </c>
      <c r="G8" s="36" t="s">
        <v>1639</v>
      </c>
      <c r="H8" s="37" t="s">
        <v>957</v>
      </c>
      <c r="I8" s="28">
        <v>121.93</v>
      </c>
      <c r="J8" s="28">
        <f t="shared" si="0"/>
        <v>106.08</v>
      </c>
      <c r="K8" s="28">
        <f t="shared" si="1"/>
        <v>177.77</v>
      </c>
      <c r="L8" s="51"/>
      <c r="M8" s="48"/>
      <c r="N8" s="48"/>
      <c r="O8" s="48"/>
      <c r="P8" s="48"/>
      <c r="Q8" s="48"/>
      <c r="R8" s="48"/>
    </row>
    <row r="9" spans="1:18" s="3" customFormat="1" ht="31.5" customHeight="1">
      <c r="A9" s="3">
        <v>7</v>
      </c>
      <c r="B9" s="24" t="s">
        <v>1640</v>
      </c>
      <c r="C9" s="36">
        <v>0</v>
      </c>
      <c r="D9" s="37">
        <v>0</v>
      </c>
      <c r="E9" s="36" t="s">
        <v>1641</v>
      </c>
      <c r="F9" s="37" t="s">
        <v>1531</v>
      </c>
      <c r="G9" s="36" t="s">
        <v>1623</v>
      </c>
      <c r="H9" s="37" t="s">
        <v>957</v>
      </c>
      <c r="I9" s="28">
        <v>10.16</v>
      </c>
      <c r="J9" s="28">
        <f t="shared" si="0"/>
        <v>8.84</v>
      </c>
      <c r="K9" s="28">
        <f t="shared" si="1"/>
        <v>14.81</v>
      </c>
      <c r="L9" s="51"/>
      <c r="M9" s="48"/>
      <c r="N9" s="48"/>
      <c r="O9" s="48"/>
      <c r="P9" s="48"/>
      <c r="Q9" s="48"/>
      <c r="R9" s="48"/>
    </row>
    <row r="10" spans="1:18" s="3" customFormat="1" ht="31.5" customHeight="1">
      <c r="A10" s="3">
        <v>8</v>
      </c>
      <c r="B10" s="24" t="s">
        <v>1642</v>
      </c>
      <c r="C10" s="36" t="s">
        <v>1643</v>
      </c>
      <c r="D10" s="37">
        <v>0</v>
      </c>
      <c r="E10" s="36" t="s">
        <v>1644</v>
      </c>
      <c r="F10" s="37" t="s">
        <v>1260</v>
      </c>
      <c r="G10" s="36" t="s">
        <v>1645</v>
      </c>
      <c r="H10" s="37" t="s">
        <v>957</v>
      </c>
      <c r="I10" s="28">
        <v>147.88</v>
      </c>
      <c r="J10" s="28">
        <f t="shared" si="0"/>
        <v>128.66</v>
      </c>
      <c r="K10" s="28">
        <f t="shared" si="1"/>
        <v>215.61</v>
      </c>
      <c r="L10" s="51"/>
      <c r="M10" s="48"/>
      <c r="N10" s="48"/>
      <c r="O10" s="48"/>
      <c r="P10" s="48"/>
      <c r="Q10" s="48"/>
      <c r="R10" s="48"/>
    </row>
    <row r="11" spans="1:18" s="3" customFormat="1" ht="31.5" customHeight="1">
      <c r="A11" s="3">
        <v>9</v>
      </c>
      <c r="B11" s="24" t="s">
        <v>1646</v>
      </c>
      <c r="C11" s="36" t="s">
        <v>1647</v>
      </c>
      <c r="D11" s="37">
        <v>0</v>
      </c>
      <c r="E11" s="36" t="s">
        <v>1648</v>
      </c>
      <c r="F11" s="37" t="s">
        <v>1260</v>
      </c>
      <c r="G11" s="36" t="s">
        <v>1645</v>
      </c>
      <c r="H11" s="37" t="s">
        <v>957</v>
      </c>
      <c r="I11" s="28">
        <v>739.47</v>
      </c>
      <c r="J11" s="28">
        <f t="shared" si="0"/>
        <v>643.34</v>
      </c>
      <c r="K11" s="28">
        <f t="shared" si="1"/>
        <v>1078.15</v>
      </c>
      <c r="L11" s="51"/>
      <c r="M11" s="48"/>
      <c r="N11" s="48"/>
      <c r="O11" s="48"/>
      <c r="P11" s="48"/>
      <c r="Q11" s="48"/>
      <c r="R11" s="48"/>
    </row>
    <row r="12" spans="1:18" s="3" customFormat="1" ht="31.5" customHeight="1">
      <c r="A12" s="3">
        <v>10</v>
      </c>
      <c r="B12" s="24" t="s">
        <v>1649</v>
      </c>
      <c r="C12" s="36" t="s">
        <v>1650</v>
      </c>
      <c r="D12" s="37">
        <v>0</v>
      </c>
      <c r="E12" s="36" t="s">
        <v>1651</v>
      </c>
      <c r="F12" s="37" t="s">
        <v>970</v>
      </c>
      <c r="G12" s="36" t="s">
        <v>1620</v>
      </c>
      <c r="H12" s="37" t="s">
        <v>957</v>
      </c>
      <c r="I12" s="28">
        <v>3.49</v>
      </c>
      <c r="J12" s="28">
        <f t="shared" si="0"/>
        <v>3.04</v>
      </c>
      <c r="K12" s="28">
        <f t="shared" si="1"/>
        <v>5.09</v>
      </c>
      <c r="L12" s="51"/>
      <c r="M12" s="48"/>
      <c r="N12" s="48"/>
      <c r="O12" s="48"/>
      <c r="P12" s="48"/>
      <c r="Q12" s="48"/>
      <c r="R12" s="48"/>
    </row>
    <row r="13" spans="1:18" s="3" customFormat="1" ht="31.5" customHeight="1">
      <c r="A13" s="3">
        <v>11</v>
      </c>
      <c r="B13" s="24" t="s">
        <v>1652</v>
      </c>
      <c r="C13" s="36" t="s">
        <v>1653</v>
      </c>
      <c r="D13" s="37">
        <v>0</v>
      </c>
      <c r="E13" s="36" t="s">
        <v>1654</v>
      </c>
      <c r="F13" s="37" t="s">
        <v>1275</v>
      </c>
      <c r="G13" s="36" t="s">
        <v>1655</v>
      </c>
      <c r="H13" s="37" t="s">
        <v>957</v>
      </c>
      <c r="I13" s="28">
        <v>252.65</v>
      </c>
      <c r="J13" s="28">
        <f t="shared" si="0"/>
        <v>219.81</v>
      </c>
      <c r="K13" s="28">
        <f t="shared" si="1"/>
        <v>368.36</v>
      </c>
      <c r="L13" s="51"/>
      <c r="M13" s="48"/>
      <c r="N13" s="48"/>
      <c r="O13" s="48"/>
      <c r="P13" s="48"/>
      <c r="Q13" s="48"/>
      <c r="R13" s="48"/>
    </row>
    <row r="14" spans="1:18" s="3" customFormat="1" ht="31.5" customHeight="1">
      <c r="A14" s="3">
        <v>12</v>
      </c>
      <c r="B14" s="24" t="s">
        <v>1656</v>
      </c>
      <c r="C14" s="36" t="s">
        <v>1657</v>
      </c>
      <c r="D14" s="37">
        <v>0</v>
      </c>
      <c r="E14" s="36" t="s">
        <v>1658</v>
      </c>
      <c r="F14" s="37" t="s">
        <v>966</v>
      </c>
      <c r="G14" s="36" t="s">
        <v>1659</v>
      </c>
      <c r="H14" s="37"/>
      <c r="I14" s="28">
        <v>34.06</v>
      </c>
      <c r="J14" s="28">
        <f t="shared" si="0"/>
        <v>29.63</v>
      </c>
      <c r="K14" s="28">
        <f t="shared" si="1"/>
        <v>49.66</v>
      </c>
      <c r="L14" s="51"/>
      <c r="M14" s="48"/>
      <c r="N14" s="48"/>
      <c r="O14" s="48"/>
      <c r="P14" s="48"/>
      <c r="Q14" s="48"/>
      <c r="R14" s="48"/>
    </row>
    <row r="15" spans="1:18" s="3" customFormat="1" ht="31.5" customHeight="1">
      <c r="A15" s="3">
        <v>13</v>
      </c>
      <c r="B15" s="24" t="s">
        <v>1660</v>
      </c>
      <c r="C15" s="36" t="s">
        <v>1661</v>
      </c>
      <c r="D15" s="37">
        <v>0</v>
      </c>
      <c r="E15" s="36" t="s">
        <v>1662</v>
      </c>
      <c r="F15" s="37" t="s">
        <v>1241</v>
      </c>
      <c r="G15" s="36" t="s">
        <v>1663</v>
      </c>
      <c r="H15" s="37" t="s">
        <v>957</v>
      </c>
      <c r="I15" s="28">
        <v>33.09</v>
      </c>
      <c r="J15" s="28">
        <f t="shared" si="0"/>
        <v>28.79</v>
      </c>
      <c r="K15" s="28">
        <f t="shared" si="1"/>
        <v>48.25</v>
      </c>
      <c r="L15" s="51"/>
      <c r="M15" s="48"/>
      <c r="N15" s="48"/>
      <c r="O15" s="48"/>
      <c r="P15" s="48"/>
      <c r="Q15" s="48"/>
      <c r="R15" s="48"/>
    </row>
    <row r="16" spans="1:18" s="3" customFormat="1" ht="31.5" customHeight="1">
      <c r="A16" s="3">
        <v>14</v>
      </c>
      <c r="B16" s="24" t="s">
        <v>1664</v>
      </c>
      <c r="C16" s="36" t="s">
        <v>1665</v>
      </c>
      <c r="D16" s="37">
        <v>0</v>
      </c>
      <c r="E16" s="36" t="s">
        <v>1666</v>
      </c>
      <c r="F16" s="37" t="s">
        <v>975</v>
      </c>
      <c r="G16" s="36" t="s">
        <v>1667</v>
      </c>
      <c r="H16" s="37" t="s">
        <v>957</v>
      </c>
      <c r="I16" s="28">
        <v>7.38</v>
      </c>
      <c r="J16" s="28">
        <f t="shared" si="0"/>
        <v>6.42</v>
      </c>
      <c r="K16" s="28">
        <f t="shared" si="1"/>
        <v>10.76</v>
      </c>
      <c r="L16" s="51"/>
      <c r="M16" s="48"/>
      <c r="N16" s="48"/>
      <c r="O16" s="48"/>
      <c r="P16" s="48"/>
      <c r="Q16" s="48"/>
      <c r="R16" s="48"/>
    </row>
    <row r="17" spans="1:18" s="3" customFormat="1" ht="31.5" customHeight="1">
      <c r="A17" s="3">
        <v>15</v>
      </c>
      <c r="B17" s="24" t="s">
        <v>1668</v>
      </c>
      <c r="C17" s="36" t="s">
        <v>1669</v>
      </c>
      <c r="D17" s="37">
        <v>0</v>
      </c>
      <c r="E17" s="36" t="s">
        <v>1670</v>
      </c>
      <c r="F17" s="37" t="s">
        <v>965</v>
      </c>
      <c r="G17" s="36" t="s">
        <v>1671</v>
      </c>
      <c r="H17" s="37" t="s">
        <v>957</v>
      </c>
      <c r="I17" s="28">
        <v>31.28</v>
      </c>
      <c r="J17" s="28">
        <f t="shared" si="0"/>
        <v>27.21</v>
      </c>
      <c r="K17" s="28">
        <f t="shared" si="1"/>
        <v>45.61</v>
      </c>
      <c r="L17" s="51"/>
      <c r="M17" s="48"/>
      <c r="N17" s="48"/>
      <c r="O17" s="48"/>
      <c r="P17" s="48"/>
      <c r="Q17" s="48"/>
      <c r="R17" s="48"/>
    </row>
    <row r="18" spans="1:18" s="3" customFormat="1" ht="31.5" customHeight="1">
      <c r="A18" s="3">
        <v>16</v>
      </c>
      <c r="B18" s="24" t="s">
        <v>1672</v>
      </c>
      <c r="C18" s="36" t="s">
        <v>1673</v>
      </c>
      <c r="D18" s="37">
        <v>0</v>
      </c>
      <c r="E18" s="36" t="s">
        <v>1674</v>
      </c>
      <c r="F18" s="37" t="s">
        <v>1014</v>
      </c>
      <c r="G18" s="36" t="s">
        <v>1675</v>
      </c>
      <c r="H18" s="37" t="s">
        <v>957</v>
      </c>
      <c r="I18" s="28">
        <v>5.6</v>
      </c>
      <c r="J18" s="28">
        <f t="shared" si="0"/>
        <v>4.87</v>
      </c>
      <c r="K18" s="28">
        <f t="shared" si="1"/>
        <v>8.16</v>
      </c>
      <c r="L18" s="51"/>
      <c r="M18" s="48"/>
      <c r="N18" s="48"/>
      <c r="O18" s="48"/>
      <c r="P18" s="48"/>
      <c r="Q18" s="48"/>
      <c r="R18" s="48"/>
    </row>
    <row r="19" spans="1:18" s="3" customFormat="1" ht="31.5" customHeight="1">
      <c r="A19" s="3">
        <v>17</v>
      </c>
      <c r="B19" s="24" t="s">
        <v>1676</v>
      </c>
      <c r="C19" s="36" t="s">
        <v>1677</v>
      </c>
      <c r="D19" s="37">
        <v>0</v>
      </c>
      <c r="E19" s="36" t="s">
        <v>1678</v>
      </c>
      <c r="F19" s="37" t="s">
        <v>1679</v>
      </c>
      <c r="G19" s="36" t="s">
        <v>1680</v>
      </c>
      <c r="H19" s="37" t="s">
        <v>957</v>
      </c>
      <c r="I19" s="28">
        <v>15.41</v>
      </c>
      <c r="J19" s="28">
        <f t="shared" si="0"/>
        <v>13.41</v>
      </c>
      <c r="K19" s="28">
        <f t="shared" si="1"/>
        <v>22.47</v>
      </c>
      <c r="L19" s="51"/>
      <c r="M19" s="48"/>
      <c r="N19" s="48"/>
      <c r="O19" s="48"/>
      <c r="P19" s="48"/>
      <c r="Q19" s="48"/>
      <c r="R19" s="48"/>
    </row>
    <row r="20" spans="1:18" s="3" customFormat="1" ht="31.5" customHeight="1">
      <c r="A20" s="3">
        <v>18</v>
      </c>
      <c r="B20" s="24" t="s">
        <v>1681</v>
      </c>
      <c r="C20" s="36" t="s">
        <v>1682</v>
      </c>
      <c r="D20" s="37">
        <v>0</v>
      </c>
      <c r="E20" s="36" t="s">
        <v>1683</v>
      </c>
      <c r="F20" s="37" t="s">
        <v>965</v>
      </c>
      <c r="G20" s="36" t="s">
        <v>1671</v>
      </c>
      <c r="H20" s="37" t="s">
        <v>957</v>
      </c>
      <c r="I20" s="28">
        <v>1.8</v>
      </c>
      <c r="J20" s="28">
        <f t="shared" si="0"/>
        <v>1.57</v>
      </c>
      <c r="K20" s="28">
        <f t="shared" si="1"/>
        <v>2.62</v>
      </c>
      <c r="L20" s="51"/>
      <c r="M20" s="48"/>
      <c r="N20" s="48"/>
      <c r="O20" s="48"/>
      <c r="P20" s="48"/>
      <c r="Q20" s="48"/>
      <c r="R20" s="48"/>
    </row>
    <row r="21" spans="1:18" s="3" customFormat="1" ht="31.5" customHeight="1">
      <c r="A21" s="3">
        <v>19</v>
      </c>
      <c r="B21" s="24" t="s">
        <v>1436</v>
      </c>
      <c r="C21" s="36" t="s">
        <v>1684</v>
      </c>
      <c r="D21" s="37">
        <v>0</v>
      </c>
      <c r="E21" s="36" t="s">
        <v>1685</v>
      </c>
      <c r="F21" s="36" t="s">
        <v>1017</v>
      </c>
      <c r="G21" s="36" t="s">
        <v>1017</v>
      </c>
      <c r="H21" s="37"/>
      <c r="I21" s="28">
        <v>7.12</v>
      </c>
      <c r="J21" s="28">
        <f t="shared" si="0"/>
        <v>6.19</v>
      </c>
      <c r="K21" s="28">
        <f t="shared" si="1"/>
        <v>10.38</v>
      </c>
      <c r="L21" s="51"/>
      <c r="M21" s="48"/>
      <c r="N21" s="48"/>
      <c r="O21" s="48"/>
      <c r="P21" s="48"/>
      <c r="Q21" s="48"/>
      <c r="R21" s="48"/>
    </row>
    <row r="22" spans="1:18" s="3" customFormat="1" ht="31.5" customHeight="1">
      <c r="A22" s="3">
        <v>20</v>
      </c>
      <c r="B22" s="24" t="s">
        <v>1686</v>
      </c>
      <c r="C22" s="36">
        <v>0</v>
      </c>
      <c r="D22" s="37">
        <v>0</v>
      </c>
      <c r="E22" s="36" t="s">
        <v>1687</v>
      </c>
      <c r="F22" s="37" t="s">
        <v>1000</v>
      </c>
      <c r="G22" s="36" t="s">
        <v>1012</v>
      </c>
      <c r="H22" s="37" t="s">
        <v>957</v>
      </c>
      <c r="I22" s="28">
        <v>196.04</v>
      </c>
      <c r="J22" s="28">
        <f t="shared" si="0"/>
        <v>170.55</v>
      </c>
      <c r="K22" s="28">
        <f t="shared" si="1"/>
        <v>285.83</v>
      </c>
      <c r="L22" s="51"/>
      <c r="M22" s="48"/>
      <c r="N22" s="48"/>
      <c r="O22" s="48"/>
      <c r="P22" s="48"/>
      <c r="Q22" s="48"/>
      <c r="R22" s="48"/>
    </row>
    <row r="23" spans="1:18" s="3" customFormat="1" ht="31.5" customHeight="1">
      <c r="A23" s="3">
        <v>21</v>
      </c>
      <c r="B23" s="39" t="s">
        <v>1688</v>
      </c>
      <c r="C23" s="36" t="s">
        <v>1689</v>
      </c>
      <c r="D23" s="37">
        <v>0</v>
      </c>
      <c r="E23" s="36" t="s">
        <v>1690</v>
      </c>
      <c r="F23" s="37" t="s">
        <v>1344</v>
      </c>
      <c r="G23" s="36" t="s">
        <v>1631</v>
      </c>
      <c r="H23" s="37" t="s">
        <v>957</v>
      </c>
      <c r="I23" s="28">
        <v>18.97</v>
      </c>
      <c r="J23" s="28">
        <f t="shared" si="0"/>
        <v>16.5</v>
      </c>
      <c r="K23" s="28">
        <f t="shared" si="1"/>
        <v>27.66</v>
      </c>
      <c r="L23" s="51"/>
      <c r="M23" s="48"/>
      <c r="N23" s="48"/>
      <c r="O23" s="48"/>
      <c r="P23" s="48"/>
      <c r="Q23" s="48"/>
      <c r="R23" s="48"/>
    </row>
    <row r="24" spans="1:18" s="3" customFormat="1" ht="31.5" customHeight="1">
      <c r="A24" s="3">
        <v>22</v>
      </c>
      <c r="B24" s="24" t="s">
        <v>1691</v>
      </c>
      <c r="C24" s="36" t="s">
        <v>1692</v>
      </c>
      <c r="D24" s="37">
        <v>0</v>
      </c>
      <c r="E24" s="36" t="s">
        <v>1693</v>
      </c>
      <c r="F24" s="37" t="s">
        <v>1458</v>
      </c>
      <c r="G24" s="36" t="s">
        <v>1694</v>
      </c>
      <c r="H24" s="37" t="s">
        <v>957</v>
      </c>
      <c r="I24" s="28">
        <v>8.2</v>
      </c>
      <c r="J24" s="28">
        <f t="shared" si="0"/>
        <v>7.13</v>
      </c>
      <c r="K24" s="28">
        <f t="shared" si="1"/>
        <v>11.96</v>
      </c>
      <c r="L24" s="51"/>
      <c r="M24" s="48"/>
      <c r="N24" s="48"/>
      <c r="O24" s="48"/>
      <c r="P24" s="48"/>
      <c r="Q24" s="48"/>
      <c r="R24" s="48"/>
    </row>
    <row r="25" spans="1:18" s="3" customFormat="1" ht="31.5" customHeight="1">
      <c r="A25" s="3">
        <v>23</v>
      </c>
      <c r="B25" s="24" t="s">
        <v>1695</v>
      </c>
      <c r="C25" s="36">
        <v>0</v>
      </c>
      <c r="D25" s="37">
        <v>0</v>
      </c>
      <c r="E25" s="36" t="s">
        <v>1696</v>
      </c>
      <c r="F25" s="37" t="s">
        <v>963</v>
      </c>
      <c r="G25" s="36" t="s">
        <v>1697</v>
      </c>
      <c r="H25" s="37" t="s">
        <v>957</v>
      </c>
      <c r="I25" s="28">
        <v>35.85</v>
      </c>
      <c r="J25" s="28">
        <f t="shared" si="0"/>
        <v>31.19</v>
      </c>
      <c r="K25" s="28">
        <f t="shared" si="1"/>
        <v>52.27</v>
      </c>
      <c r="L25" s="51"/>
      <c r="M25" s="48"/>
      <c r="N25" s="48"/>
      <c r="O25" s="48"/>
      <c r="P25" s="48"/>
      <c r="Q25" s="48"/>
      <c r="R25" s="48"/>
    </row>
    <row r="26" spans="1:18" s="3" customFormat="1" ht="31.5" customHeight="1">
      <c r="A26" s="3">
        <v>24</v>
      </c>
      <c r="B26" s="24" t="s">
        <v>1698</v>
      </c>
      <c r="C26" s="36" t="s">
        <v>1699</v>
      </c>
      <c r="D26" s="37" t="s">
        <v>1700</v>
      </c>
      <c r="E26" s="36" t="s">
        <v>1701</v>
      </c>
      <c r="F26" s="37" t="s">
        <v>1702</v>
      </c>
      <c r="G26" s="36" t="s">
        <v>1703</v>
      </c>
      <c r="H26" s="37" t="s">
        <v>957</v>
      </c>
      <c r="I26" s="28">
        <v>53.62</v>
      </c>
      <c r="J26" s="28">
        <f t="shared" si="0"/>
        <v>46.65</v>
      </c>
      <c r="K26" s="28">
        <f t="shared" si="1"/>
        <v>78.18</v>
      </c>
      <c r="L26" s="51"/>
      <c r="M26" s="48"/>
      <c r="N26" s="48"/>
      <c r="O26" s="48"/>
      <c r="P26" s="48"/>
      <c r="Q26" s="48"/>
      <c r="R26" s="48"/>
    </row>
    <row r="27" spans="1:18" s="3" customFormat="1" ht="31.5" customHeight="1">
      <c r="A27" s="3">
        <v>25</v>
      </c>
      <c r="B27" s="24" t="s">
        <v>1704</v>
      </c>
      <c r="C27" s="36" t="s">
        <v>1705</v>
      </c>
      <c r="D27" s="37">
        <v>0</v>
      </c>
      <c r="E27" s="36" t="s">
        <v>1706</v>
      </c>
      <c r="F27" s="37" t="s">
        <v>1707</v>
      </c>
      <c r="G27" s="36" t="s">
        <v>1708</v>
      </c>
      <c r="H27" s="37" t="s">
        <v>957</v>
      </c>
      <c r="I27" s="28">
        <v>102.75</v>
      </c>
      <c r="J27" s="28">
        <f t="shared" si="0"/>
        <v>89.39</v>
      </c>
      <c r="K27" s="28">
        <f t="shared" si="1"/>
        <v>149.81</v>
      </c>
      <c r="L27" s="51"/>
      <c r="M27" s="48"/>
      <c r="N27" s="48"/>
      <c r="O27" s="48"/>
      <c r="P27" s="48"/>
      <c r="Q27" s="48"/>
      <c r="R27" s="48"/>
    </row>
    <row r="28" spans="1:18" s="3" customFormat="1" ht="31.5" customHeight="1">
      <c r="A28" s="3">
        <v>26</v>
      </c>
      <c r="B28" s="24" t="s">
        <v>1709</v>
      </c>
      <c r="C28" s="36" t="s">
        <v>1710</v>
      </c>
      <c r="D28" s="37">
        <v>0</v>
      </c>
      <c r="E28" s="36" t="s">
        <v>1711</v>
      </c>
      <c r="F28" s="37" t="s">
        <v>1712</v>
      </c>
      <c r="G28" s="36" t="s">
        <v>1713</v>
      </c>
      <c r="H28" s="37" t="s">
        <v>957</v>
      </c>
      <c r="I28" s="28">
        <v>36.81</v>
      </c>
      <c r="J28" s="28">
        <f t="shared" si="0"/>
        <v>32.02</v>
      </c>
      <c r="K28" s="28">
        <f t="shared" si="1"/>
        <v>53.67</v>
      </c>
      <c r="L28" s="51"/>
      <c r="M28" s="48"/>
      <c r="N28" s="48"/>
      <c r="O28" s="48"/>
      <c r="P28" s="48"/>
      <c r="Q28" s="48"/>
      <c r="R28" s="48"/>
    </row>
    <row r="29" spans="1:18" s="3" customFormat="1" ht="31.5" customHeight="1">
      <c r="A29" s="3">
        <v>27</v>
      </c>
      <c r="B29" s="24" t="s">
        <v>1714</v>
      </c>
      <c r="C29" s="36" t="s">
        <v>1715</v>
      </c>
      <c r="D29" s="37">
        <v>0</v>
      </c>
      <c r="E29" s="36" t="s">
        <v>1716</v>
      </c>
      <c r="F29" s="37" t="s">
        <v>1717</v>
      </c>
      <c r="G29" s="36" t="s">
        <v>1718</v>
      </c>
      <c r="H29" s="37" t="s">
        <v>957</v>
      </c>
      <c r="I29" s="28">
        <v>31.03</v>
      </c>
      <c r="J29" s="28">
        <f t="shared" si="0"/>
        <v>27</v>
      </c>
      <c r="K29" s="28">
        <f t="shared" si="1"/>
        <v>45.24</v>
      </c>
      <c r="L29" s="51"/>
      <c r="M29" s="48"/>
      <c r="N29" s="48"/>
      <c r="O29" s="48"/>
      <c r="P29" s="48"/>
      <c r="Q29" s="48"/>
      <c r="R29" s="48"/>
    </row>
    <row r="30" spans="1:18" s="3" customFormat="1" ht="31.5" customHeight="1">
      <c r="A30" s="3">
        <v>28</v>
      </c>
      <c r="B30" s="24" t="s">
        <v>1719</v>
      </c>
      <c r="C30" s="36" t="s">
        <v>1720</v>
      </c>
      <c r="D30" s="37" t="s">
        <v>1721</v>
      </c>
      <c r="E30" s="36" t="s">
        <v>1722</v>
      </c>
      <c r="F30" s="37" t="s">
        <v>968</v>
      </c>
      <c r="G30" s="36" t="s">
        <v>1017</v>
      </c>
      <c r="H30" s="37" t="s">
        <v>957</v>
      </c>
      <c r="I30" s="28">
        <v>53.95</v>
      </c>
      <c r="J30" s="28">
        <f t="shared" si="0"/>
        <v>46.94</v>
      </c>
      <c r="K30" s="28">
        <f t="shared" si="1"/>
        <v>78.66</v>
      </c>
      <c r="L30" s="51"/>
      <c r="M30" s="48"/>
      <c r="N30" s="48"/>
      <c r="O30" s="48"/>
      <c r="P30" s="48"/>
      <c r="Q30" s="48"/>
      <c r="R30" s="48"/>
    </row>
    <row r="31" spans="1:18" s="3" customFormat="1" ht="31.5" customHeight="1">
      <c r="A31" s="3">
        <v>29</v>
      </c>
      <c r="B31" s="24" t="s">
        <v>1723</v>
      </c>
      <c r="C31" s="36" t="s">
        <v>1724</v>
      </c>
      <c r="D31" s="37">
        <v>0</v>
      </c>
      <c r="E31" s="36" t="s">
        <v>1725</v>
      </c>
      <c r="F31" s="37" t="s">
        <v>1344</v>
      </c>
      <c r="G31" s="36" t="s">
        <v>1631</v>
      </c>
      <c r="H31" s="37" t="s">
        <v>957</v>
      </c>
      <c r="I31" s="28">
        <v>36.09</v>
      </c>
      <c r="J31" s="28">
        <f t="shared" si="0"/>
        <v>31.4</v>
      </c>
      <c r="K31" s="28">
        <f t="shared" si="1"/>
        <v>52.62</v>
      </c>
      <c r="L31" s="51"/>
      <c r="M31" s="48"/>
      <c r="N31" s="48"/>
      <c r="O31" s="48"/>
      <c r="P31" s="48"/>
      <c r="Q31" s="48"/>
      <c r="R31" s="48"/>
    </row>
    <row r="32" spans="1:18" s="3" customFormat="1" ht="31.5" customHeight="1">
      <c r="A32" s="3">
        <v>30</v>
      </c>
      <c r="B32" s="24" t="s">
        <v>1726</v>
      </c>
      <c r="C32" s="36" t="s">
        <v>1727</v>
      </c>
      <c r="D32" s="37">
        <v>0</v>
      </c>
      <c r="E32" s="36" t="s">
        <v>1728</v>
      </c>
      <c r="F32" s="37" t="s">
        <v>1241</v>
      </c>
      <c r="G32" s="36" t="s">
        <v>1663</v>
      </c>
      <c r="H32" s="37" t="s">
        <v>957</v>
      </c>
      <c r="I32" s="28">
        <v>423.87</v>
      </c>
      <c r="J32" s="28">
        <f t="shared" si="0"/>
        <v>368.77</v>
      </c>
      <c r="K32" s="28">
        <f t="shared" si="1"/>
        <v>618</v>
      </c>
      <c r="L32" s="51"/>
      <c r="M32" s="48"/>
      <c r="N32" s="48"/>
      <c r="O32" s="48"/>
      <c r="P32" s="48"/>
      <c r="Q32" s="48"/>
      <c r="R32" s="48"/>
    </row>
    <row r="33" spans="1:18" s="3" customFormat="1" ht="31.5" customHeight="1">
      <c r="A33" s="3">
        <v>31</v>
      </c>
      <c r="B33" s="24" t="s">
        <v>1729</v>
      </c>
      <c r="C33" s="36" t="s">
        <v>1730</v>
      </c>
      <c r="D33" s="37">
        <v>0</v>
      </c>
      <c r="E33" s="36" t="s">
        <v>1731</v>
      </c>
      <c r="F33" s="37" t="s">
        <v>1241</v>
      </c>
      <c r="G33" s="36" t="s">
        <v>1663</v>
      </c>
      <c r="H33" s="37" t="s">
        <v>957</v>
      </c>
      <c r="I33" s="28">
        <v>423.87</v>
      </c>
      <c r="J33" s="28">
        <f t="shared" si="0"/>
        <v>368.77</v>
      </c>
      <c r="K33" s="28">
        <f t="shared" si="1"/>
        <v>618</v>
      </c>
      <c r="L33" s="51"/>
      <c r="M33" s="48"/>
      <c r="N33" s="48"/>
      <c r="O33" s="48"/>
      <c r="P33" s="48"/>
      <c r="Q33" s="48"/>
      <c r="R33" s="48"/>
    </row>
    <row r="34" spans="1:18" s="3" customFormat="1" ht="31.5" customHeight="1">
      <c r="A34" s="3">
        <v>32</v>
      </c>
      <c r="B34" s="24" t="s">
        <v>1732</v>
      </c>
      <c r="C34" s="36" t="s">
        <v>1733</v>
      </c>
      <c r="D34" s="37">
        <v>0</v>
      </c>
      <c r="E34" s="36" t="s">
        <v>1734</v>
      </c>
      <c r="F34" s="37" t="s">
        <v>1241</v>
      </c>
      <c r="G34" s="36" t="s">
        <v>1663</v>
      </c>
      <c r="H34" s="37" t="s">
        <v>957</v>
      </c>
      <c r="I34" s="28">
        <v>423.87</v>
      </c>
      <c r="J34" s="28">
        <f t="shared" si="0"/>
        <v>368.77</v>
      </c>
      <c r="K34" s="28">
        <f t="shared" si="1"/>
        <v>618</v>
      </c>
      <c r="L34" s="51"/>
      <c r="M34" s="48"/>
      <c r="N34" s="48"/>
      <c r="O34" s="48"/>
      <c r="P34" s="48"/>
      <c r="Q34" s="48"/>
      <c r="R34" s="48"/>
    </row>
    <row r="35" spans="1:18" s="3" customFormat="1" ht="31.5" customHeight="1">
      <c r="A35" s="3">
        <f>A34+1</f>
        <v>33</v>
      </c>
      <c r="B35" s="24" t="s">
        <v>1735</v>
      </c>
      <c r="C35" s="36" t="s">
        <v>1736</v>
      </c>
      <c r="D35" s="37">
        <v>0</v>
      </c>
      <c r="E35" s="36" t="s">
        <v>1737</v>
      </c>
      <c r="F35" s="36" t="s">
        <v>1680</v>
      </c>
      <c r="G35" s="38" t="s">
        <v>1680</v>
      </c>
      <c r="H35" s="37"/>
      <c r="I35" s="28">
        <v>39.44</v>
      </c>
      <c r="J35" s="28">
        <f t="shared" si="0"/>
        <v>34.31</v>
      </c>
      <c r="K35" s="28">
        <f t="shared" si="1"/>
        <v>57.5</v>
      </c>
      <c r="L35" s="51"/>
      <c r="M35" s="48"/>
      <c r="N35" s="48"/>
      <c r="O35" s="48"/>
      <c r="P35" s="48"/>
      <c r="Q35" s="48"/>
      <c r="R35" s="48"/>
    </row>
    <row r="36" spans="1:18" s="3" customFormat="1" ht="31.5" customHeight="1">
      <c r="A36" s="3">
        <f aca="true" t="shared" si="2" ref="A36:A99">A35+1</f>
        <v>34</v>
      </c>
      <c r="B36" s="24" t="s">
        <v>1738</v>
      </c>
      <c r="C36" s="36" t="s">
        <v>1739</v>
      </c>
      <c r="D36" s="37">
        <v>0</v>
      </c>
      <c r="E36" s="36" t="s">
        <v>1740</v>
      </c>
      <c r="F36" s="37" t="s">
        <v>1679</v>
      </c>
      <c r="G36" s="36" t="s">
        <v>1680</v>
      </c>
      <c r="H36" s="37" t="s">
        <v>957</v>
      </c>
      <c r="I36" s="28">
        <v>103.48</v>
      </c>
      <c r="J36" s="28">
        <f t="shared" si="0"/>
        <v>90.03</v>
      </c>
      <c r="K36" s="28">
        <f t="shared" si="1"/>
        <v>150.87</v>
      </c>
      <c r="L36" s="51"/>
      <c r="M36" s="48"/>
      <c r="N36" s="48"/>
      <c r="O36" s="48"/>
      <c r="P36" s="48"/>
      <c r="Q36" s="48"/>
      <c r="R36" s="48"/>
    </row>
    <row r="37" spans="1:18" s="3" customFormat="1" ht="31.5" customHeight="1">
      <c r="A37" s="3">
        <f t="shared" si="2"/>
        <v>35</v>
      </c>
      <c r="B37" s="24" t="s">
        <v>1741</v>
      </c>
      <c r="C37" s="36" t="s">
        <v>1742</v>
      </c>
      <c r="D37" s="37" t="s">
        <v>1700</v>
      </c>
      <c r="E37" s="36" t="s">
        <v>1743</v>
      </c>
      <c r="F37" s="37" t="s">
        <v>970</v>
      </c>
      <c r="G37" s="36" t="s">
        <v>1620</v>
      </c>
      <c r="H37" s="37" t="s">
        <v>957</v>
      </c>
      <c r="I37" s="28">
        <v>8.98</v>
      </c>
      <c r="J37" s="28">
        <f t="shared" si="0"/>
        <v>7.81</v>
      </c>
      <c r="K37" s="28">
        <f t="shared" si="1"/>
        <v>13.09</v>
      </c>
      <c r="L37" s="51"/>
      <c r="M37" s="48"/>
      <c r="N37" s="48"/>
      <c r="O37" s="48"/>
      <c r="P37" s="48"/>
      <c r="Q37" s="48"/>
      <c r="R37" s="48"/>
    </row>
    <row r="38" spans="1:18" s="3" customFormat="1" ht="31.5" customHeight="1">
      <c r="A38" s="3">
        <f t="shared" si="2"/>
        <v>36</v>
      </c>
      <c r="B38" s="24" t="s">
        <v>1521</v>
      </c>
      <c r="C38" s="36" t="s">
        <v>1744</v>
      </c>
      <c r="D38" s="37">
        <v>0</v>
      </c>
      <c r="E38" s="36" t="s">
        <v>1745</v>
      </c>
      <c r="F38" s="37" t="s">
        <v>970</v>
      </c>
      <c r="G38" s="36" t="s">
        <v>1620</v>
      </c>
      <c r="H38" s="37" t="s">
        <v>957</v>
      </c>
      <c r="I38" s="28">
        <v>17.72</v>
      </c>
      <c r="J38" s="28">
        <f t="shared" si="0"/>
        <v>15.42</v>
      </c>
      <c r="K38" s="28">
        <f t="shared" si="1"/>
        <v>25.84</v>
      </c>
      <c r="L38" s="51"/>
      <c r="M38" s="48"/>
      <c r="N38" s="48"/>
      <c r="O38" s="48"/>
      <c r="P38" s="48"/>
      <c r="Q38" s="48"/>
      <c r="R38" s="48"/>
    </row>
    <row r="39" spans="1:18" s="3" customFormat="1" ht="31.5" customHeight="1">
      <c r="A39" s="3">
        <f t="shared" si="2"/>
        <v>37</v>
      </c>
      <c r="B39" s="24" t="s">
        <v>1746</v>
      </c>
      <c r="C39" s="36" t="s">
        <v>1747</v>
      </c>
      <c r="D39" s="37">
        <v>0</v>
      </c>
      <c r="E39" s="36" t="s">
        <v>1748</v>
      </c>
      <c r="F39" s="37" t="s">
        <v>1749</v>
      </c>
      <c r="G39" s="36" t="s">
        <v>1750</v>
      </c>
      <c r="H39" s="37" t="s">
        <v>957</v>
      </c>
      <c r="I39" s="28">
        <v>2.83</v>
      </c>
      <c r="J39" s="28">
        <f t="shared" si="0"/>
        <v>2.46</v>
      </c>
      <c r="K39" s="28">
        <f t="shared" si="1"/>
        <v>4.13</v>
      </c>
      <c r="L39" s="51"/>
      <c r="M39" s="48"/>
      <c r="N39" s="48"/>
      <c r="O39" s="48"/>
      <c r="P39" s="48"/>
      <c r="Q39" s="48"/>
      <c r="R39" s="48"/>
    </row>
    <row r="40" spans="1:18" s="3" customFormat="1" ht="31.5" customHeight="1">
      <c r="A40" s="3">
        <f t="shared" si="2"/>
        <v>38</v>
      </c>
      <c r="B40" s="24" t="s">
        <v>1751</v>
      </c>
      <c r="C40" s="36" t="s">
        <v>1752</v>
      </c>
      <c r="D40" s="37">
        <v>0</v>
      </c>
      <c r="E40" s="36" t="s">
        <v>1753</v>
      </c>
      <c r="F40" s="37" t="s">
        <v>1707</v>
      </c>
      <c r="G40" s="36" t="s">
        <v>1708</v>
      </c>
      <c r="H40" s="37" t="s">
        <v>957</v>
      </c>
      <c r="I40" s="28">
        <v>3.43</v>
      </c>
      <c r="J40" s="28">
        <f t="shared" si="0"/>
        <v>2.98</v>
      </c>
      <c r="K40" s="28">
        <f t="shared" si="1"/>
        <v>5</v>
      </c>
      <c r="L40" s="51"/>
      <c r="M40" s="48"/>
      <c r="N40" s="48"/>
      <c r="O40" s="48"/>
      <c r="P40" s="48"/>
      <c r="Q40" s="48"/>
      <c r="R40" s="48"/>
    </row>
    <row r="41" spans="1:18" s="3" customFormat="1" ht="31.5" customHeight="1">
      <c r="A41" s="3">
        <f t="shared" si="2"/>
        <v>39</v>
      </c>
      <c r="B41" s="24" t="s">
        <v>1754</v>
      </c>
      <c r="C41" s="36" t="s">
        <v>1755</v>
      </c>
      <c r="D41" s="37">
        <v>0</v>
      </c>
      <c r="E41" s="36" t="s">
        <v>1756</v>
      </c>
      <c r="F41" s="37" t="s">
        <v>1020</v>
      </c>
      <c r="G41" s="36" t="s">
        <v>1757</v>
      </c>
      <c r="H41" s="37" t="s">
        <v>957</v>
      </c>
      <c r="I41" s="28">
        <v>56.43</v>
      </c>
      <c r="J41" s="28">
        <f t="shared" si="0"/>
        <v>49.09</v>
      </c>
      <c r="K41" s="28">
        <f t="shared" si="1"/>
        <v>82.27</v>
      </c>
      <c r="L41" s="51"/>
      <c r="M41" s="48"/>
      <c r="N41" s="48"/>
      <c r="O41" s="48"/>
      <c r="P41" s="48"/>
      <c r="Q41" s="48"/>
      <c r="R41" s="48"/>
    </row>
    <row r="42" spans="1:18" s="3" customFormat="1" ht="31.5" customHeight="1">
      <c r="A42" s="3">
        <f t="shared" si="2"/>
        <v>40</v>
      </c>
      <c r="B42" s="24" t="s">
        <v>1758</v>
      </c>
      <c r="C42" s="36" t="s">
        <v>1759</v>
      </c>
      <c r="D42" s="37">
        <v>0</v>
      </c>
      <c r="E42" s="36" t="s">
        <v>1760</v>
      </c>
      <c r="F42" s="37" t="s">
        <v>1020</v>
      </c>
      <c r="G42" s="36" t="s">
        <v>1757</v>
      </c>
      <c r="H42" s="37" t="s">
        <v>957</v>
      </c>
      <c r="I42" s="28">
        <v>169.3</v>
      </c>
      <c r="J42" s="28">
        <f t="shared" si="0"/>
        <v>147.29</v>
      </c>
      <c r="K42" s="28">
        <f t="shared" si="1"/>
        <v>246.84</v>
      </c>
      <c r="L42" s="51"/>
      <c r="M42" s="48"/>
      <c r="N42" s="48"/>
      <c r="O42" s="48"/>
      <c r="P42" s="48"/>
      <c r="Q42" s="48"/>
      <c r="R42" s="48"/>
    </row>
    <row r="43" spans="1:18" s="3" customFormat="1" ht="31.5" customHeight="1">
      <c r="A43" s="3">
        <f t="shared" si="2"/>
        <v>41</v>
      </c>
      <c r="B43" s="24" t="s">
        <v>1761</v>
      </c>
      <c r="C43" s="36">
        <v>0</v>
      </c>
      <c r="D43" s="37">
        <v>0</v>
      </c>
      <c r="E43" s="36" t="s">
        <v>1762</v>
      </c>
      <c r="F43" s="37" t="s">
        <v>996</v>
      </c>
      <c r="G43" s="36" t="s">
        <v>1763</v>
      </c>
      <c r="H43" s="37" t="s">
        <v>957</v>
      </c>
      <c r="I43" s="28">
        <v>1439</v>
      </c>
      <c r="J43" s="28">
        <f t="shared" si="0"/>
        <v>1251.93</v>
      </c>
      <c r="K43" s="28">
        <f t="shared" si="1"/>
        <v>2098.06</v>
      </c>
      <c r="L43" s="51"/>
      <c r="M43" s="48"/>
      <c r="N43" s="48"/>
      <c r="O43" s="48"/>
      <c r="P43" s="48"/>
      <c r="Q43" s="48"/>
      <c r="R43" s="48"/>
    </row>
    <row r="44" spans="1:18" s="3" customFormat="1" ht="31.5" customHeight="1">
      <c r="A44" s="3">
        <f t="shared" si="2"/>
        <v>42</v>
      </c>
      <c r="B44" s="24" t="s">
        <v>1764</v>
      </c>
      <c r="C44" s="36" t="s">
        <v>1765</v>
      </c>
      <c r="D44" s="37">
        <v>0</v>
      </c>
      <c r="E44" s="36" t="s">
        <v>1766</v>
      </c>
      <c r="F44" s="37" t="s">
        <v>982</v>
      </c>
      <c r="G44" s="36" t="s">
        <v>1767</v>
      </c>
      <c r="H44" s="37" t="s">
        <v>957</v>
      </c>
      <c r="I44" s="28">
        <v>3.67</v>
      </c>
      <c r="J44" s="28">
        <f t="shared" si="0"/>
        <v>3.19</v>
      </c>
      <c r="K44" s="28">
        <f t="shared" si="1"/>
        <v>5.35</v>
      </c>
      <c r="L44" s="51"/>
      <c r="M44" s="48"/>
      <c r="N44" s="48"/>
      <c r="O44" s="48"/>
      <c r="P44" s="48"/>
      <c r="Q44" s="48"/>
      <c r="R44" s="48"/>
    </row>
    <row r="45" spans="1:18" s="3" customFormat="1" ht="31.5" customHeight="1">
      <c r="A45" s="3">
        <f t="shared" si="2"/>
        <v>43</v>
      </c>
      <c r="B45" s="24" t="s">
        <v>1768</v>
      </c>
      <c r="C45" s="36" t="s">
        <v>1769</v>
      </c>
      <c r="D45" s="37">
        <v>0</v>
      </c>
      <c r="E45" s="36" t="s">
        <v>1770</v>
      </c>
      <c r="F45" s="37" t="s">
        <v>982</v>
      </c>
      <c r="G45" s="36" t="s">
        <v>1767</v>
      </c>
      <c r="H45" s="37" t="s">
        <v>957</v>
      </c>
      <c r="I45" s="28">
        <v>13.76</v>
      </c>
      <c r="J45" s="28">
        <f t="shared" si="0"/>
        <v>11.97</v>
      </c>
      <c r="K45" s="28">
        <f t="shared" si="1"/>
        <v>20.06</v>
      </c>
      <c r="L45" s="51"/>
      <c r="M45" s="48"/>
      <c r="N45" s="48"/>
      <c r="O45" s="48"/>
      <c r="P45" s="48"/>
      <c r="Q45" s="48"/>
      <c r="R45" s="48"/>
    </row>
    <row r="46" spans="1:18" s="3" customFormat="1" ht="31.5" customHeight="1">
      <c r="A46" s="3">
        <f t="shared" si="2"/>
        <v>44</v>
      </c>
      <c r="B46" s="24" t="s">
        <v>1771</v>
      </c>
      <c r="C46" s="36" t="s">
        <v>1772</v>
      </c>
      <c r="D46" s="37">
        <v>0</v>
      </c>
      <c r="E46" s="36" t="s">
        <v>1773</v>
      </c>
      <c r="F46" s="37" t="s">
        <v>1774</v>
      </c>
      <c r="G46" s="36" t="s">
        <v>1775</v>
      </c>
      <c r="H46" s="37" t="s">
        <v>957</v>
      </c>
      <c r="I46" s="28">
        <v>30.06</v>
      </c>
      <c r="J46" s="28">
        <f t="shared" si="0"/>
        <v>26.15</v>
      </c>
      <c r="K46" s="28">
        <f t="shared" si="1"/>
        <v>43.83</v>
      </c>
      <c r="L46" s="51"/>
      <c r="M46" s="48"/>
      <c r="N46" s="48"/>
      <c r="O46" s="48"/>
      <c r="P46" s="48"/>
      <c r="Q46" s="48"/>
      <c r="R46" s="48"/>
    </row>
    <row r="47" spans="1:18" s="3" customFormat="1" ht="31.5" customHeight="1">
      <c r="A47" s="3">
        <f t="shared" si="2"/>
        <v>45</v>
      </c>
      <c r="B47" s="24" t="s">
        <v>1776</v>
      </c>
      <c r="C47" s="36" t="s">
        <v>1777</v>
      </c>
      <c r="D47" s="37">
        <v>0</v>
      </c>
      <c r="E47" s="36" t="s">
        <v>1778</v>
      </c>
      <c r="F47" s="37" t="s">
        <v>1774</v>
      </c>
      <c r="G47" s="36" t="s">
        <v>1775</v>
      </c>
      <c r="H47" s="37" t="s">
        <v>957</v>
      </c>
      <c r="I47" s="28">
        <v>42.62</v>
      </c>
      <c r="J47" s="28">
        <f t="shared" si="0"/>
        <v>37.08</v>
      </c>
      <c r="K47" s="28">
        <f t="shared" si="1"/>
        <v>62.14</v>
      </c>
      <c r="L47" s="51"/>
      <c r="M47" s="48"/>
      <c r="N47" s="48"/>
      <c r="O47" s="48"/>
      <c r="P47" s="48"/>
      <c r="Q47" s="48"/>
      <c r="R47" s="48"/>
    </row>
    <row r="48" spans="1:18" s="3" customFormat="1" ht="31.5" customHeight="1">
      <c r="A48" s="3">
        <f t="shared" si="2"/>
        <v>46</v>
      </c>
      <c r="B48" s="24" t="s">
        <v>1779</v>
      </c>
      <c r="C48" s="36" t="s">
        <v>1780</v>
      </c>
      <c r="D48" s="37">
        <v>0</v>
      </c>
      <c r="E48" s="36" t="s">
        <v>1781</v>
      </c>
      <c r="F48" s="37" t="s">
        <v>1774</v>
      </c>
      <c r="G48" s="36" t="s">
        <v>1775</v>
      </c>
      <c r="H48" s="37" t="s">
        <v>957</v>
      </c>
      <c r="I48" s="28">
        <v>30.06</v>
      </c>
      <c r="J48" s="28">
        <f t="shared" si="0"/>
        <v>26.15</v>
      </c>
      <c r="K48" s="28">
        <f t="shared" si="1"/>
        <v>43.83</v>
      </c>
      <c r="L48" s="51"/>
      <c r="M48" s="48"/>
      <c r="N48" s="48"/>
      <c r="O48" s="48"/>
      <c r="P48" s="48"/>
      <c r="Q48" s="48"/>
      <c r="R48" s="48"/>
    </row>
    <row r="49" spans="1:18" s="3" customFormat="1" ht="31.5" customHeight="1">
      <c r="A49" s="3">
        <f t="shared" si="2"/>
        <v>47</v>
      </c>
      <c r="B49" s="24" t="s">
        <v>1782</v>
      </c>
      <c r="C49" s="36" t="s">
        <v>1783</v>
      </c>
      <c r="D49" s="37">
        <v>0</v>
      </c>
      <c r="E49" s="36" t="s">
        <v>1784</v>
      </c>
      <c r="F49" s="37" t="s">
        <v>1774</v>
      </c>
      <c r="G49" s="36" t="s">
        <v>1775</v>
      </c>
      <c r="H49" s="37" t="s">
        <v>957</v>
      </c>
      <c r="I49" s="28">
        <v>42.62</v>
      </c>
      <c r="J49" s="28">
        <f t="shared" si="0"/>
        <v>37.08</v>
      </c>
      <c r="K49" s="28">
        <f t="shared" si="1"/>
        <v>62.14</v>
      </c>
      <c r="L49" s="51"/>
      <c r="M49" s="48"/>
      <c r="N49" s="48"/>
      <c r="O49" s="48"/>
      <c r="P49" s="48"/>
      <c r="Q49" s="48"/>
      <c r="R49" s="48"/>
    </row>
    <row r="50" spans="1:18" s="3" customFormat="1" ht="31.5" customHeight="1">
      <c r="A50" s="3">
        <f t="shared" si="2"/>
        <v>48</v>
      </c>
      <c r="B50" s="24" t="s">
        <v>1785</v>
      </c>
      <c r="C50" s="36" t="s">
        <v>1786</v>
      </c>
      <c r="D50" s="37">
        <v>0</v>
      </c>
      <c r="E50" s="36" t="s">
        <v>1787</v>
      </c>
      <c r="F50" s="37" t="s">
        <v>1774</v>
      </c>
      <c r="G50" s="36" t="s">
        <v>1775</v>
      </c>
      <c r="H50" s="37" t="s">
        <v>957</v>
      </c>
      <c r="I50" s="28">
        <v>32.21</v>
      </c>
      <c r="J50" s="28">
        <f t="shared" si="0"/>
        <v>28.02</v>
      </c>
      <c r="K50" s="28">
        <f t="shared" si="1"/>
        <v>46.96</v>
      </c>
      <c r="L50" s="51"/>
      <c r="M50" s="48"/>
      <c r="N50" s="48"/>
      <c r="O50" s="48"/>
      <c r="P50" s="48"/>
      <c r="Q50" s="48"/>
      <c r="R50" s="48"/>
    </row>
    <row r="51" spans="1:18" s="3" customFormat="1" ht="31.5" customHeight="1">
      <c r="A51" s="3">
        <f t="shared" si="2"/>
        <v>49</v>
      </c>
      <c r="B51" s="24" t="s">
        <v>1788</v>
      </c>
      <c r="C51" s="36" t="s">
        <v>1789</v>
      </c>
      <c r="D51" s="37">
        <v>0</v>
      </c>
      <c r="E51" s="36" t="s">
        <v>1790</v>
      </c>
      <c r="F51" s="37" t="s">
        <v>1774</v>
      </c>
      <c r="G51" s="36" t="s">
        <v>1775</v>
      </c>
      <c r="H51" s="37" t="s">
        <v>957</v>
      </c>
      <c r="I51" s="28">
        <v>32.21</v>
      </c>
      <c r="J51" s="28">
        <f t="shared" si="0"/>
        <v>28.02</v>
      </c>
      <c r="K51" s="28">
        <f t="shared" si="1"/>
        <v>46.96</v>
      </c>
      <c r="L51" s="51"/>
      <c r="M51" s="48"/>
      <c r="N51" s="48"/>
      <c r="O51" s="48"/>
      <c r="P51" s="48"/>
      <c r="Q51" s="48"/>
      <c r="R51" s="48"/>
    </row>
    <row r="52" spans="1:18" s="3" customFormat="1" ht="31.5" customHeight="1">
      <c r="A52" s="3">
        <f t="shared" si="2"/>
        <v>50</v>
      </c>
      <c r="B52" s="24" t="s">
        <v>1791</v>
      </c>
      <c r="C52" s="36" t="s">
        <v>1792</v>
      </c>
      <c r="D52" s="37" t="s">
        <v>1700</v>
      </c>
      <c r="E52" s="36" t="s">
        <v>1793</v>
      </c>
      <c r="F52" s="37" t="s">
        <v>1531</v>
      </c>
      <c r="G52" s="36" t="s">
        <v>1623</v>
      </c>
      <c r="H52" s="37" t="s">
        <v>957</v>
      </c>
      <c r="I52" s="28">
        <v>10.05</v>
      </c>
      <c r="J52" s="28">
        <f t="shared" si="0"/>
        <v>8.74</v>
      </c>
      <c r="K52" s="28">
        <f t="shared" si="1"/>
        <v>14.65</v>
      </c>
      <c r="L52" s="51"/>
      <c r="M52" s="48"/>
      <c r="N52" s="48"/>
      <c r="O52" s="48"/>
      <c r="P52" s="48"/>
      <c r="Q52" s="48"/>
      <c r="R52" s="48"/>
    </row>
    <row r="53" spans="1:18" s="3" customFormat="1" ht="31.5" customHeight="1">
      <c r="A53" s="3">
        <f t="shared" si="2"/>
        <v>51</v>
      </c>
      <c r="B53" s="24" t="s">
        <v>1794</v>
      </c>
      <c r="C53" s="36" t="s">
        <v>1795</v>
      </c>
      <c r="D53" s="37">
        <v>0</v>
      </c>
      <c r="E53" s="36" t="s">
        <v>1796</v>
      </c>
      <c r="F53" s="37" t="s">
        <v>965</v>
      </c>
      <c r="G53" s="36" t="s">
        <v>1671</v>
      </c>
      <c r="H53" s="37" t="s">
        <v>957</v>
      </c>
      <c r="I53" s="28">
        <v>236.76</v>
      </c>
      <c r="J53" s="28">
        <f t="shared" si="0"/>
        <v>205.98</v>
      </c>
      <c r="K53" s="28">
        <f t="shared" si="1"/>
        <v>345.2</v>
      </c>
      <c r="L53" s="51"/>
      <c r="M53" s="48"/>
      <c r="N53" s="48"/>
      <c r="O53" s="48"/>
      <c r="P53" s="48"/>
      <c r="Q53" s="48"/>
      <c r="R53" s="48"/>
    </row>
    <row r="54" spans="1:18" s="3" customFormat="1" ht="31.5" customHeight="1">
      <c r="A54" s="3">
        <f t="shared" si="2"/>
        <v>52</v>
      </c>
      <c r="B54" s="24" t="s">
        <v>1797</v>
      </c>
      <c r="C54" s="36">
        <v>0</v>
      </c>
      <c r="D54" s="37">
        <v>0</v>
      </c>
      <c r="E54" s="36" t="s">
        <v>1798</v>
      </c>
      <c r="F54" s="37" t="s">
        <v>1531</v>
      </c>
      <c r="G54" s="36" t="s">
        <v>1623</v>
      </c>
      <c r="H54" s="37" t="s">
        <v>957</v>
      </c>
      <c r="I54" s="28">
        <v>10.16</v>
      </c>
      <c r="J54" s="28">
        <f t="shared" si="0"/>
        <v>8.84</v>
      </c>
      <c r="K54" s="28">
        <f t="shared" si="1"/>
        <v>14.81</v>
      </c>
      <c r="L54" s="51"/>
      <c r="M54" s="48"/>
      <c r="N54" s="48"/>
      <c r="O54" s="48"/>
      <c r="P54" s="48"/>
      <c r="Q54" s="48"/>
      <c r="R54" s="48"/>
    </row>
    <row r="55" spans="1:18" s="3" customFormat="1" ht="31.5" customHeight="1">
      <c r="A55" s="3">
        <f t="shared" si="2"/>
        <v>53</v>
      </c>
      <c r="B55" s="24" t="s">
        <v>1799</v>
      </c>
      <c r="C55" s="36" t="s">
        <v>1800</v>
      </c>
      <c r="D55" s="37">
        <v>0</v>
      </c>
      <c r="E55" s="36" t="s">
        <v>1801</v>
      </c>
      <c r="F55" s="37" t="s">
        <v>1275</v>
      </c>
      <c r="G55" s="36" t="s">
        <v>1655</v>
      </c>
      <c r="H55" s="37" t="s">
        <v>957</v>
      </c>
      <c r="I55" s="28">
        <v>28.45</v>
      </c>
      <c r="J55" s="28">
        <f t="shared" si="0"/>
        <v>24.75</v>
      </c>
      <c r="K55" s="28">
        <f t="shared" si="1"/>
        <v>41.48</v>
      </c>
      <c r="L55" s="51"/>
      <c r="M55" s="48"/>
      <c r="N55" s="48"/>
      <c r="O55" s="48"/>
      <c r="P55" s="48"/>
      <c r="Q55" s="48"/>
      <c r="R55" s="48"/>
    </row>
    <row r="56" spans="1:18" s="3" customFormat="1" ht="31.5" customHeight="1">
      <c r="A56" s="3">
        <f t="shared" si="2"/>
        <v>54</v>
      </c>
      <c r="B56" s="24" t="s">
        <v>1802</v>
      </c>
      <c r="C56" s="36" t="s">
        <v>1803</v>
      </c>
      <c r="D56" s="37">
        <v>0</v>
      </c>
      <c r="E56" s="36" t="s">
        <v>1804</v>
      </c>
      <c r="F56" s="37" t="s">
        <v>1275</v>
      </c>
      <c r="G56" s="36" t="s">
        <v>1655</v>
      </c>
      <c r="H56" s="37" t="s">
        <v>957</v>
      </c>
      <c r="I56" s="28">
        <v>36.87</v>
      </c>
      <c r="J56" s="28">
        <f t="shared" si="0"/>
        <v>32.08</v>
      </c>
      <c r="K56" s="28">
        <f t="shared" si="1"/>
        <v>53.76</v>
      </c>
      <c r="L56" s="51"/>
      <c r="M56" s="48"/>
      <c r="N56" s="48"/>
      <c r="O56" s="48"/>
      <c r="P56" s="48"/>
      <c r="Q56" s="48"/>
      <c r="R56" s="48"/>
    </row>
    <row r="57" spans="1:18" s="3" customFormat="1" ht="31.5" customHeight="1">
      <c r="A57" s="3">
        <f t="shared" si="2"/>
        <v>55</v>
      </c>
      <c r="B57" s="24" t="s">
        <v>1805</v>
      </c>
      <c r="C57" s="36" t="s">
        <v>1806</v>
      </c>
      <c r="D57" s="37">
        <v>0</v>
      </c>
      <c r="E57" s="36" t="s">
        <v>1807</v>
      </c>
      <c r="F57" s="37" t="s">
        <v>978</v>
      </c>
      <c r="G57" s="36" t="s">
        <v>1808</v>
      </c>
      <c r="H57" s="37" t="s">
        <v>957</v>
      </c>
      <c r="I57" s="28">
        <v>17.21</v>
      </c>
      <c r="J57" s="28">
        <f t="shared" si="0"/>
        <v>14.97</v>
      </c>
      <c r="K57" s="28">
        <f t="shared" si="1"/>
        <v>25.09</v>
      </c>
      <c r="L57" s="51"/>
      <c r="M57" s="48"/>
      <c r="N57" s="48"/>
      <c r="O57" s="48"/>
      <c r="P57" s="48"/>
      <c r="Q57" s="48"/>
      <c r="R57" s="48"/>
    </row>
    <row r="58" spans="1:18" s="3" customFormat="1" ht="31.5" customHeight="1">
      <c r="A58" s="3">
        <f t="shared" si="2"/>
        <v>56</v>
      </c>
      <c r="B58" s="24" t="s">
        <v>1809</v>
      </c>
      <c r="C58" s="36" t="s">
        <v>1810</v>
      </c>
      <c r="D58" s="37">
        <v>0</v>
      </c>
      <c r="E58" s="36" t="s">
        <v>1811</v>
      </c>
      <c r="F58" s="37" t="s">
        <v>1458</v>
      </c>
      <c r="G58" s="36" t="s">
        <v>1694</v>
      </c>
      <c r="H58" s="37" t="s">
        <v>967</v>
      </c>
      <c r="I58" s="28">
        <v>33.2</v>
      </c>
      <c r="J58" s="28">
        <f t="shared" si="0"/>
        <v>28.88</v>
      </c>
      <c r="K58" s="28">
        <f t="shared" si="1"/>
        <v>48.41</v>
      </c>
      <c r="L58" s="51"/>
      <c r="M58" s="48"/>
      <c r="N58" s="48"/>
      <c r="O58" s="48"/>
      <c r="P58" s="48"/>
      <c r="Q58" s="48"/>
      <c r="R58" s="48"/>
    </row>
    <row r="59" spans="1:18" s="3" customFormat="1" ht="31.5" customHeight="1">
      <c r="A59" s="3">
        <f t="shared" si="2"/>
        <v>57</v>
      </c>
      <c r="B59" s="24" t="s">
        <v>1812</v>
      </c>
      <c r="C59" s="36" t="s">
        <v>1813</v>
      </c>
      <c r="D59" s="37">
        <v>0</v>
      </c>
      <c r="E59" s="36" t="s">
        <v>1814</v>
      </c>
      <c r="F59" s="37" t="s">
        <v>1458</v>
      </c>
      <c r="G59" s="36" t="s">
        <v>1694</v>
      </c>
      <c r="H59" s="37" t="s">
        <v>967</v>
      </c>
      <c r="I59" s="28">
        <v>45.31</v>
      </c>
      <c r="J59" s="28">
        <f t="shared" si="0"/>
        <v>39.42</v>
      </c>
      <c r="K59" s="28">
        <f t="shared" si="1"/>
        <v>66.06</v>
      </c>
      <c r="L59" s="51"/>
      <c r="M59" s="48"/>
      <c r="N59" s="48"/>
      <c r="O59" s="48"/>
      <c r="P59" s="48"/>
      <c r="Q59" s="48"/>
      <c r="R59" s="48"/>
    </row>
    <row r="60" spans="1:18" s="3" customFormat="1" ht="31.5" customHeight="1">
      <c r="A60" s="3">
        <f t="shared" si="2"/>
        <v>58</v>
      </c>
      <c r="B60" s="24" t="s">
        <v>1815</v>
      </c>
      <c r="C60" s="36" t="s">
        <v>1816</v>
      </c>
      <c r="D60" s="37">
        <v>0</v>
      </c>
      <c r="E60" s="36" t="s">
        <v>1817</v>
      </c>
      <c r="F60" s="37" t="s">
        <v>1458</v>
      </c>
      <c r="G60" s="36" t="s">
        <v>1694</v>
      </c>
      <c r="H60" s="37" t="s">
        <v>967</v>
      </c>
      <c r="I60" s="28">
        <v>49.36</v>
      </c>
      <c r="J60" s="28">
        <f t="shared" si="0"/>
        <v>42.94</v>
      </c>
      <c r="K60" s="28">
        <f t="shared" si="1"/>
        <v>71.97</v>
      </c>
      <c r="L60" s="51"/>
      <c r="M60" s="48"/>
      <c r="N60" s="48"/>
      <c r="O60" s="48"/>
      <c r="P60" s="48"/>
      <c r="Q60" s="48"/>
      <c r="R60" s="48"/>
    </row>
    <row r="61" spans="1:18" s="3" customFormat="1" ht="31.5" customHeight="1">
      <c r="A61" s="3">
        <f t="shared" si="2"/>
        <v>59</v>
      </c>
      <c r="B61" s="24" t="s">
        <v>1818</v>
      </c>
      <c r="C61" s="36" t="s">
        <v>1819</v>
      </c>
      <c r="D61" s="37">
        <v>0</v>
      </c>
      <c r="E61" s="36" t="s">
        <v>1820</v>
      </c>
      <c r="F61" s="37" t="s">
        <v>1458</v>
      </c>
      <c r="G61" s="36" t="s">
        <v>1694</v>
      </c>
      <c r="H61" s="37" t="s">
        <v>967</v>
      </c>
      <c r="I61" s="28">
        <v>43.77</v>
      </c>
      <c r="J61" s="28">
        <f t="shared" si="0"/>
        <v>38.08</v>
      </c>
      <c r="K61" s="28">
        <f t="shared" si="1"/>
        <v>63.82</v>
      </c>
      <c r="L61" s="51"/>
      <c r="M61" s="48"/>
      <c r="N61" s="48"/>
      <c r="O61" s="48"/>
      <c r="P61" s="48"/>
      <c r="Q61" s="48"/>
      <c r="R61" s="48"/>
    </row>
    <row r="62" spans="1:18" s="3" customFormat="1" ht="31.5" customHeight="1">
      <c r="A62" s="3">
        <f t="shared" si="2"/>
        <v>60</v>
      </c>
      <c r="B62" s="24" t="s">
        <v>1821</v>
      </c>
      <c r="C62" s="36" t="s">
        <v>1822</v>
      </c>
      <c r="D62" s="37">
        <v>0</v>
      </c>
      <c r="E62" s="36" t="s">
        <v>1823</v>
      </c>
      <c r="F62" s="37" t="s">
        <v>1458</v>
      </c>
      <c r="G62" s="36" t="s">
        <v>1694</v>
      </c>
      <c r="H62" s="37" t="s">
        <v>967</v>
      </c>
      <c r="I62" s="28">
        <v>38.94</v>
      </c>
      <c r="J62" s="28">
        <f t="shared" si="0"/>
        <v>33.88</v>
      </c>
      <c r="K62" s="28">
        <f t="shared" si="1"/>
        <v>56.77</v>
      </c>
      <c r="L62" s="51"/>
      <c r="M62" s="48"/>
      <c r="N62" s="48"/>
      <c r="O62" s="48"/>
      <c r="P62" s="48"/>
      <c r="Q62" s="48"/>
      <c r="R62" s="48"/>
    </row>
    <row r="63" spans="1:18" s="3" customFormat="1" ht="31.5" customHeight="1">
      <c r="A63" s="3">
        <f t="shared" si="2"/>
        <v>61</v>
      </c>
      <c r="B63" s="39" t="s">
        <v>1824</v>
      </c>
      <c r="C63" s="36" t="s">
        <v>1825</v>
      </c>
      <c r="D63" s="37">
        <v>0</v>
      </c>
      <c r="E63" s="36" t="s">
        <v>1826</v>
      </c>
      <c r="F63" s="37" t="s">
        <v>1019</v>
      </c>
      <c r="G63" s="36" t="s">
        <v>1558</v>
      </c>
      <c r="H63" s="37" t="s">
        <v>957</v>
      </c>
      <c r="I63" s="28">
        <v>20.34</v>
      </c>
      <c r="J63" s="28">
        <f t="shared" si="0"/>
        <v>17.7</v>
      </c>
      <c r="K63" s="28">
        <f t="shared" si="1"/>
        <v>29.66</v>
      </c>
      <c r="L63" s="51"/>
      <c r="M63" s="48"/>
      <c r="N63" s="48"/>
      <c r="O63" s="48"/>
      <c r="P63" s="48"/>
      <c r="Q63" s="48"/>
      <c r="R63" s="48"/>
    </row>
    <row r="64" spans="1:18" s="3" customFormat="1" ht="31.5" customHeight="1">
      <c r="A64" s="3">
        <f t="shared" si="2"/>
        <v>62</v>
      </c>
      <c r="B64" s="39" t="s">
        <v>1827</v>
      </c>
      <c r="C64" s="36" t="s">
        <v>1828</v>
      </c>
      <c r="D64" s="37">
        <v>0</v>
      </c>
      <c r="E64" s="36" t="s">
        <v>1829</v>
      </c>
      <c r="F64" s="37" t="s">
        <v>1019</v>
      </c>
      <c r="G64" s="36" t="s">
        <v>1558</v>
      </c>
      <c r="H64" s="37" t="s">
        <v>957</v>
      </c>
      <c r="I64" s="28">
        <v>21.69</v>
      </c>
      <c r="J64" s="28">
        <f t="shared" si="0"/>
        <v>18.87</v>
      </c>
      <c r="K64" s="28">
        <f t="shared" si="1"/>
        <v>31.62</v>
      </c>
      <c r="L64" s="51"/>
      <c r="M64" s="48"/>
      <c r="N64" s="48"/>
      <c r="O64" s="48"/>
      <c r="P64" s="48"/>
      <c r="Q64" s="48"/>
      <c r="R64" s="48"/>
    </row>
    <row r="65" spans="1:18" s="3" customFormat="1" ht="31.5" customHeight="1">
      <c r="A65" s="3">
        <f t="shared" si="2"/>
        <v>63</v>
      </c>
      <c r="B65" s="24" t="s">
        <v>1830</v>
      </c>
      <c r="C65" s="36" t="s">
        <v>1831</v>
      </c>
      <c r="D65" s="37">
        <v>0</v>
      </c>
      <c r="E65" s="36" t="s">
        <v>1832</v>
      </c>
      <c r="F65" s="37" t="s">
        <v>1020</v>
      </c>
      <c r="G65" s="36" t="s">
        <v>1757</v>
      </c>
      <c r="H65" s="37" t="s">
        <v>957</v>
      </c>
      <c r="I65" s="28">
        <v>594.03</v>
      </c>
      <c r="J65" s="28">
        <f t="shared" si="0"/>
        <v>516.81</v>
      </c>
      <c r="K65" s="28">
        <f t="shared" si="1"/>
        <v>866.1</v>
      </c>
      <c r="L65" s="51"/>
      <c r="M65" s="48"/>
      <c r="N65" s="48"/>
      <c r="O65" s="48"/>
      <c r="P65" s="48"/>
      <c r="Q65" s="48"/>
      <c r="R65" s="48"/>
    </row>
    <row r="66" spans="1:18" s="3" customFormat="1" ht="31.5" customHeight="1">
      <c r="A66" s="3">
        <f t="shared" si="2"/>
        <v>64</v>
      </c>
      <c r="B66" s="24" t="s">
        <v>1833</v>
      </c>
      <c r="C66" s="36" t="s">
        <v>1834</v>
      </c>
      <c r="D66" s="37">
        <v>0</v>
      </c>
      <c r="E66" s="36" t="s">
        <v>1835</v>
      </c>
      <c r="F66" s="37" t="s">
        <v>1020</v>
      </c>
      <c r="G66" s="36" t="s">
        <v>1757</v>
      </c>
      <c r="H66" s="37" t="s">
        <v>957</v>
      </c>
      <c r="I66" s="28">
        <v>594.03</v>
      </c>
      <c r="J66" s="28">
        <f t="shared" si="0"/>
        <v>516.81</v>
      </c>
      <c r="K66" s="28">
        <f t="shared" si="1"/>
        <v>866.1</v>
      </c>
      <c r="L66" s="51"/>
      <c r="M66" s="48"/>
      <c r="N66" s="48"/>
      <c r="O66" s="48"/>
      <c r="P66" s="48"/>
      <c r="Q66" s="48"/>
      <c r="R66" s="48"/>
    </row>
    <row r="67" spans="1:18" s="3" customFormat="1" ht="31.5" customHeight="1">
      <c r="A67" s="3">
        <f t="shared" si="2"/>
        <v>65</v>
      </c>
      <c r="B67" s="24" t="s">
        <v>1836</v>
      </c>
      <c r="C67" s="36" t="s">
        <v>1837</v>
      </c>
      <c r="D67" s="37">
        <v>0</v>
      </c>
      <c r="E67" s="36" t="s">
        <v>1838</v>
      </c>
      <c r="F67" s="37" t="s">
        <v>1020</v>
      </c>
      <c r="G67" s="36" t="s">
        <v>1757</v>
      </c>
      <c r="H67" s="37" t="s">
        <v>957</v>
      </c>
      <c r="I67" s="28">
        <v>59.4</v>
      </c>
      <c r="J67" s="28">
        <f t="shared" si="0"/>
        <v>51.68</v>
      </c>
      <c r="K67" s="28">
        <f t="shared" si="1"/>
        <v>86.61</v>
      </c>
      <c r="L67" s="51"/>
      <c r="M67" s="48"/>
      <c r="N67" s="48"/>
      <c r="O67" s="48"/>
      <c r="P67" s="48"/>
      <c r="Q67" s="48"/>
      <c r="R67" s="48"/>
    </row>
    <row r="68" spans="1:18" s="3" customFormat="1" ht="31.5" customHeight="1">
      <c r="A68" s="3">
        <f t="shared" si="2"/>
        <v>66</v>
      </c>
      <c r="B68" s="24" t="s">
        <v>1839</v>
      </c>
      <c r="C68" s="36" t="s">
        <v>1840</v>
      </c>
      <c r="D68" s="37">
        <v>0</v>
      </c>
      <c r="E68" s="36" t="s">
        <v>1841</v>
      </c>
      <c r="F68" s="37" t="s">
        <v>1020</v>
      </c>
      <c r="G68" s="36" t="s">
        <v>1757</v>
      </c>
      <c r="H68" s="37" t="s">
        <v>957</v>
      </c>
      <c r="I68" s="28">
        <v>59.4</v>
      </c>
      <c r="J68" s="28">
        <f aca="true" t="shared" si="3" ref="J68:J131">ROUND(I68*0.87,2)</f>
        <v>51.68</v>
      </c>
      <c r="K68" s="28">
        <f aca="true" t="shared" si="4" ref="K68:K131">ROUND(I68*1.458,2)</f>
        <v>86.61</v>
      </c>
      <c r="L68" s="51"/>
      <c r="M68" s="48"/>
      <c r="N68" s="48"/>
      <c r="O68" s="48"/>
      <c r="P68" s="48"/>
      <c r="Q68" s="48"/>
      <c r="R68" s="48"/>
    </row>
    <row r="69" spans="1:18" s="3" customFormat="1" ht="31.5" customHeight="1">
      <c r="A69" s="3">
        <f t="shared" si="2"/>
        <v>67</v>
      </c>
      <c r="B69" s="24" t="s">
        <v>1842</v>
      </c>
      <c r="C69" s="36" t="s">
        <v>1843</v>
      </c>
      <c r="D69" s="37">
        <v>0</v>
      </c>
      <c r="E69" s="36" t="s">
        <v>1844</v>
      </c>
      <c r="F69" s="37" t="s">
        <v>1020</v>
      </c>
      <c r="G69" s="36" t="s">
        <v>1757</v>
      </c>
      <c r="H69" s="37" t="s">
        <v>957</v>
      </c>
      <c r="I69" s="28">
        <v>118.8</v>
      </c>
      <c r="J69" s="28">
        <f t="shared" si="3"/>
        <v>103.36</v>
      </c>
      <c r="K69" s="28">
        <f t="shared" si="4"/>
        <v>173.21</v>
      </c>
      <c r="L69" s="51"/>
      <c r="M69" s="48"/>
      <c r="N69" s="48"/>
      <c r="O69" s="48"/>
      <c r="P69" s="48"/>
      <c r="Q69" s="48"/>
      <c r="R69" s="48"/>
    </row>
    <row r="70" spans="1:18" s="3" customFormat="1" ht="31.5" customHeight="1">
      <c r="A70" s="3">
        <f t="shared" si="2"/>
        <v>68</v>
      </c>
      <c r="B70" s="24" t="s">
        <v>1845</v>
      </c>
      <c r="C70" s="36" t="s">
        <v>1846</v>
      </c>
      <c r="D70" s="37">
        <v>0</v>
      </c>
      <c r="E70" s="36" t="s">
        <v>1847</v>
      </c>
      <c r="F70" s="37" t="s">
        <v>1020</v>
      </c>
      <c r="G70" s="36" t="s">
        <v>1757</v>
      </c>
      <c r="H70" s="37" t="s">
        <v>957</v>
      </c>
      <c r="I70" s="28">
        <v>118.8</v>
      </c>
      <c r="J70" s="28">
        <f t="shared" si="3"/>
        <v>103.36</v>
      </c>
      <c r="K70" s="28">
        <f t="shared" si="4"/>
        <v>173.21</v>
      </c>
      <c r="L70" s="51"/>
      <c r="M70" s="48"/>
      <c r="N70" s="48"/>
      <c r="O70" s="48"/>
      <c r="P70" s="48"/>
      <c r="Q70" s="48"/>
      <c r="R70" s="48"/>
    </row>
    <row r="71" spans="1:18" s="3" customFormat="1" ht="31.5" customHeight="1">
      <c r="A71" s="3">
        <f t="shared" si="2"/>
        <v>69</v>
      </c>
      <c r="B71" s="24" t="s">
        <v>1848</v>
      </c>
      <c r="C71" s="36" t="s">
        <v>1849</v>
      </c>
      <c r="D71" s="37">
        <v>0</v>
      </c>
      <c r="E71" s="36" t="s">
        <v>1850</v>
      </c>
      <c r="F71" s="37" t="s">
        <v>979</v>
      </c>
      <c r="G71" s="36" t="s">
        <v>1851</v>
      </c>
      <c r="H71" s="37" t="s">
        <v>957</v>
      </c>
      <c r="I71" s="28">
        <v>15.97</v>
      </c>
      <c r="J71" s="28">
        <f t="shared" si="3"/>
        <v>13.89</v>
      </c>
      <c r="K71" s="28">
        <f t="shared" si="4"/>
        <v>23.28</v>
      </c>
      <c r="L71" s="51"/>
      <c r="M71" s="48"/>
      <c r="N71" s="48"/>
      <c r="O71" s="48"/>
      <c r="P71" s="48"/>
      <c r="Q71" s="48"/>
      <c r="R71" s="48"/>
    </row>
    <row r="72" spans="1:18" s="3" customFormat="1" ht="31.5" customHeight="1">
      <c r="A72" s="3">
        <f t="shared" si="2"/>
        <v>70</v>
      </c>
      <c r="B72" s="24" t="s">
        <v>1852</v>
      </c>
      <c r="C72" s="36" t="s">
        <v>1853</v>
      </c>
      <c r="D72" s="37">
        <v>0</v>
      </c>
      <c r="E72" s="36" t="s">
        <v>1854</v>
      </c>
      <c r="F72" s="37" t="s">
        <v>1531</v>
      </c>
      <c r="G72" s="36" t="s">
        <v>1623</v>
      </c>
      <c r="H72" s="37" t="s">
        <v>957</v>
      </c>
      <c r="I72" s="28">
        <v>185.95</v>
      </c>
      <c r="J72" s="28">
        <f t="shared" si="3"/>
        <v>161.78</v>
      </c>
      <c r="K72" s="28">
        <f t="shared" si="4"/>
        <v>271.12</v>
      </c>
      <c r="L72" s="51"/>
      <c r="M72" s="48"/>
      <c r="N72" s="48"/>
      <c r="O72" s="48"/>
      <c r="P72" s="48"/>
      <c r="Q72" s="48"/>
      <c r="R72" s="48"/>
    </row>
    <row r="73" spans="1:18" s="3" customFormat="1" ht="31.5" customHeight="1">
      <c r="A73" s="3">
        <f t="shared" si="2"/>
        <v>71</v>
      </c>
      <c r="B73" s="24" t="s">
        <v>1855</v>
      </c>
      <c r="C73" s="36" t="s">
        <v>1856</v>
      </c>
      <c r="D73" s="37">
        <v>0</v>
      </c>
      <c r="E73" s="36" t="s">
        <v>1857</v>
      </c>
      <c r="F73" s="37" t="s">
        <v>1531</v>
      </c>
      <c r="G73" s="36" t="s">
        <v>1623</v>
      </c>
      <c r="H73" s="37" t="s">
        <v>957</v>
      </c>
      <c r="I73" s="28">
        <v>223.14</v>
      </c>
      <c r="J73" s="28">
        <f t="shared" si="3"/>
        <v>194.13</v>
      </c>
      <c r="K73" s="28">
        <f t="shared" si="4"/>
        <v>325.34</v>
      </c>
      <c r="L73" s="51"/>
      <c r="M73" s="48"/>
      <c r="N73" s="48"/>
      <c r="O73" s="48"/>
      <c r="P73" s="48"/>
      <c r="Q73" s="48"/>
      <c r="R73" s="48"/>
    </row>
    <row r="74" spans="1:18" s="3" customFormat="1" ht="31.5" customHeight="1">
      <c r="A74" s="3">
        <f t="shared" si="2"/>
        <v>72</v>
      </c>
      <c r="B74" s="24" t="s">
        <v>1858</v>
      </c>
      <c r="C74" s="36" t="s">
        <v>1859</v>
      </c>
      <c r="D74" s="37">
        <v>0</v>
      </c>
      <c r="E74" s="36" t="s">
        <v>1860</v>
      </c>
      <c r="F74" s="37"/>
      <c r="G74" s="36" t="s">
        <v>1623</v>
      </c>
      <c r="H74" s="37"/>
      <c r="I74" s="28">
        <v>291.77</v>
      </c>
      <c r="J74" s="28">
        <f t="shared" si="3"/>
        <v>253.84</v>
      </c>
      <c r="K74" s="28">
        <f t="shared" si="4"/>
        <v>425.4</v>
      </c>
      <c r="L74" s="51"/>
      <c r="M74" s="48"/>
      <c r="N74" s="48"/>
      <c r="O74" s="48"/>
      <c r="P74" s="48"/>
      <c r="Q74" s="48"/>
      <c r="R74" s="48"/>
    </row>
    <row r="75" spans="1:18" s="3" customFormat="1" ht="31.5" customHeight="1">
      <c r="A75" s="3">
        <f t="shared" si="2"/>
        <v>73</v>
      </c>
      <c r="B75" s="24" t="s">
        <v>1861</v>
      </c>
      <c r="C75" s="36" t="s">
        <v>1862</v>
      </c>
      <c r="D75" s="37">
        <v>0</v>
      </c>
      <c r="E75" s="36" t="s">
        <v>1863</v>
      </c>
      <c r="F75" s="37"/>
      <c r="G75" s="36" t="s">
        <v>1623</v>
      </c>
      <c r="H75" s="37"/>
      <c r="I75" s="28">
        <v>148.64</v>
      </c>
      <c r="J75" s="28">
        <f t="shared" si="3"/>
        <v>129.32</v>
      </c>
      <c r="K75" s="28">
        <f t="shared" si="4"/>
        <v>216.72</v>
      </c>
      <c r="L75" s="51"/>
      <c r="M75" s="48"/>
      <c r="N75" s="48"/>
      <c r="O75" s="48"/>
      <c r="P75" s="48"/>
      <c r="Q75" s="48"/>
      <c r="R75" s="48"/>
    </row>
    <row r="76" spans="1:18" s="3" customFormat="1" ht="31.5" customHeight="1">
      <c r="A76" s="3">
        <f t="shared" si="2"/>
        <v>74</v>
      </c>
      <c r="B76" s="24" t="s">
        <v>1864</v>
      </c>
      <c r="C76" s="36" t="s">
        <v>1865</v>
      </c>
      <c r="D76" s="37">
        <v>0</v>
      </c>
      <c r="E76" s="36" t="s">
        <v>1866</v>
      </c>
      <c r="F76" s="37" t="s">
        <v>1702</v>
      </c>
      <c r="G76" s="36" t="s">
        <v>1703</v>
      </c>
      <c r="H76" s="37" t="s">
        <v>957</v>
      </c>
      <c r="I76" s="28">
        <v>43.1</v>
      </c>
      <c r="J76" s="28">
        <f t="shared" si="3"/>
        <v>37.5</v>
      </c>
      <c r="K76" s="28">
        <f t="shared" si="4"/>
        <v>62.84</v>
      </c>
      <c r="L76" s="51"/>
      <c r="M76" s="48"/>
      <c r="N76" s="48"/>
      <c r="O76" s="48"/>
      <c r="P76" s="48"/>
      <c r="Q76" s="48"/>
      <c r="R76" s="48"/>
    </row>
    <row r="77" spans="1:18" s="3" customFormat="1" ht="31.5" customHeight="1">
      <c r="A77" s="3">
        <f t="shared" si="2"/>
        <v>75</v>
      </c>
      <c r="B77" s="24" t="s">
        <v>1867</v>
      </c>
      <c r="C77" s="36" t="s">
        <v>1868</v>
      </c>
      <c r="D77" s="37" t="s">
        <v>1721</v>
      </c>
      <c r="E77" s="36" t="s">
        <v>1869</v>
      </c>
      <c r="F77" s="37" t="s">
        <v>975</v>
      </c>
      <c r="G77" s="36" t="s">
        <v>1667</v>
      </c>
      <c r="H77" s="37" t="s">
        <v>957</v>
      </c>
      <c r="I77" s="28">
        <v>3.58</v>
      </c>
      <c r="J77" s="28">
        <f t="shared" si="3"/>
        <v>3.11</v>
      </c>
      <c r="K77" s="28">
        <f t="shared" si="4"/>
        <v>5.22</v>
      </c>
      <c r="L77" s="51"/>
      <c r="M77" s="48"/>
      <c r="N77" s="48"/>
      <c r="O77" s="48"/>
      <c r="P77" s="48"/>
      <c r="Q77" s="48"/>
      <c r="R77" s="48"/>
    </row>
    <row r="78" spans="1:18" s="3" customFormat="1" ht="31.5" customHeight="1">
      <c r="A78" s="3">
        <f t="shared" si="2"/>
        <v>76</v>
      </c>
      <c r="B78" s="24" t="s">
        <v>1870</v>
      </c>
      <c r="C78" s="36" t="s">
        <v>1871</v>
      </c>
      <c r="D78" s="37">
        <v>0</v>
      </c>
      <c r="E78" s="36" t="s">
        <v>1872</v>
      </c>
      <c r="F78" s="37" t="s">
        <v>1707</v>
      </c>
      <c r="G78" s="36" t="s">
        <v>1708</v>
      </c>
      <c r="H78" s="37" t="s">
        <v>957</v>
      </c>
      <c r="I78" s="28">
        <v>67.82</v>
      </c>
      <c r="J78" s="28">
        <f t="shared" si="3"/>
        <v>59</v>
      </c>
      <c r="K78" s="28">
        <f t="shared" si="4"/>
        <v>98.88</v>
      </c>
      <c r="L78" s="51"/>
      <c r="M78" s="48"/>
      <c r="N78" s="48"/>
      <c r="O78" s="48"/>
      <c r="P78" s="48"/>
      <c r="Q78" s="48"/>
      <c r="R78" s="48"/>
    </row>
    <row r="79" spans="1:18" s="3" customFormat="1" ht="31.5" customHeight="1">
      <c r="A79" s="3">
        <f t="shared" si="2"/>
        <v>77</v>
      </c>
      <c r="B79" s="24" t="s">
        <v>1873</v>
      </c>
      <c r="C79" s="36" t="s">
        <v>1874</v>
      </c>
      <c r="D79" s="37">
        <v>0</v>
      </c>
      <c r="E79" s="36" t="s">
        <v>1875</v>
      </c>
      <c r="F79" s="37" t="s">
        <v>1707</v>
      </c>
      <c r="G79" s="36" t="s">
        <v>1708</v>
      </c>
      <c r="H79" s="37" t="s">
        <v>957</v>
      </c>
      <c r="I79" s="28">
        <v>339.09</v>
      </c>
      <c r="J79" s="28">
        <f t="shared" si="3"/>
        <v>295.01</v>
      </c>
      <c r="K79" s="28">
        <f t="shared" si="4"/>
        <v>494.39</v>
      </c>
      <c r="L79" s="51"/>
      <c r="M79" s="48"/>
      <c r="N79" s="48"/>
      <c r="O79" s="48"/>
      <c r="P79" s="48"/>
      <c r="Q79" s="48"/>
      <c r="R79" s="48"/>
    </row>
    <row r="80" spans="1:18" s="3" customFormat="1" ht="31.5" customHeight="1">
      <c r="A80" s="3">
        <f t="shared" si="2"/>
        <v>78</v>
      </c>
      <c r="B80" s="24" t="s">
        <v>1876</v>
      </c>
      <c r="C80" s="36" t="s">
        <v>1877</v>
      </c>
      <c r="D80" s="37" t="s">
        <v>1700</v>
      </c>
      <c r="E80" s="36" t="s">
        <v>1878</v>
      </c>
      <c r="F80" s="37" t="s">
        <v>971</v>
      </c>
      <c r="G80" s="36" t="s">
        <v>1879</v>
      </c>
      <c r="H80" s="37" t="s">
        <v>957</v>
      </c>
      <c r="I80" s="28">
        <v>25.15</v>
      </c>
      <c r="J80" s="28">
        <f t="shared" si="3"/>
        <v>21.88</v>
      </c>
      <c r="K80" s="28">
        <f t="shared" si="4"/>
        <v>36.67</v>
      </c>
      <c r="L80" s="51"/>
      <c r="M80" s="48"/>
      <c r="N80" s="48"/>
      <c r="O80" s="48"/>
      <c r="P80" s="48"/>
      <c r="Q80" s="48"/>
      <c r="R80" s="48"/>
    </row>
    <row r="81" spans="1:18" s="3" customFormat="1" ht="31.5" customHeight="1">
      <c r="A81" s="3">
        <f t="shared" si="2"/>
        <v>79</v>
      </c>
      <c r="B81" s="24" t="s">
        <v>1880</v>
      </c>
      <c r="C81" s="36" t="s">
        <v>1881</v>
      </c>
      <c r="D81" s="37">
        <v>0</v>
      </c>
      <c r="E81" s="36" t="s">
        <v>1882</v>
      </c>
      <c r="F81" s="37" t="s">
        <v>1883</v>
      </c>
      <c r="G81" s="36" t="s">
        <v>1884</v>
      </c>
      <c r="H81" s="37" t="s">
        <v>957</v>
      </c>
      <c r="I81" s="28">
        <v>599.15</v>
      </c>
      <c r="J81" s="28">
        <f t="shared" si="3"/>
        <v>521.26</v>
      </c>
      <c r="K81" s="28">
        <f t="shared" si="4"/>
        <v>873.56</v>
      </c>
      <c r="L81" s="51"/>
      <c r="M81" s="48"/>
      <c r="N81" s="48"/>
      <c r="O81" s="48"/>
      <c r="P81" s="48"/>
      <c r="Q81" s="48"/>
      <c r="R81" s="48"/>
    </row>
    <row r="82" spans="1:18" s="3" customFormat="1" ht="31.5" customHeight="1">
      <c r="A82" s="3">
        <f t="shared" si="2"/>
        <v>80</v>
      </c>
      <c r="B82" s="24" t="s">
        <v>1885</v>
      </c>
      <c r="C82" s="36" t="s">
        <v>1886</v>
      </c>
      <c r="D82" s="37">
        <v>0</v>
      </c>
      <c r="E82" s="36" t="s">
        <v>1887</v>
      </c>
      <c r="F82" s="37" t="s">
        <v>1883</v>
      </c>
      <c r="G82" s="36" t="s">
        <v>1884</v>
      </c>
      <c r="H82" s="37" t="s">
        <v>957</v>
      </c>
      <c r="I82" s="28">
        <v>239.66</v>
      </c>
      <c r="J82" s="28">
        <f t="shared" si="3"/>
        <v>208.5</v>
      </c>
      <c r="K82" s="28">
        <f t="shared" si="4"/>
        <v>349.42</v>
      </c>
      <c r="L82" s="51"/>
      <c r="M82" s="48"/>
      <c r="N82" s="48"/>
      <c r="O82" s="48"/>
      <c r="P82" s="48"/>
      <c r="Q82" s="48"/>
      <c r="R82" s="48"/>
    </row>
    <row r="83" spans="1:18" s="3" customFormat="1" ht="31.5" customHeight="1">
      <c r="A83" s="3">
        <f t="shared" si="2"/>
        <v>81</v>
      </c>
      <c r="B83" s="24" t="s">
        <v>1888</v>
      </c>
      <c r="C83" s="36" t="s">
        <v>1889</v>
      </c>
      <c r="D83" s="37">
        <v>0</v>
      </c>
      <c r="E83" s="36" t="s">
        <v>1890</v>
      </c>
      <c r="F83" s="37" t="s">
        <v>1883</v>
      </c>
      <c r="G83" s="36" t="s">
        <v>1884</v>
      </c>
      <c r="H83" s="37" t="s">
        <v>957</v>
      </c>
      <c r="I83" s="28">
        <v>119.83</v>
      </c>
      <c r="J83" s="28">
        <f t="shared" si="3"/>
        <v>104.25</v>
      </c>
      <c r="K83" s="28">
        <f t="shared" si="4"/>
        <v>174.71</v>
      </c>
      <c r="L83" s="51"/>
      <c r="M83" s="48"/>
      <c r="N83" s="48"/>
      <c r="O83" s="48"/>
      <c r="P83" s="48"/>
      <c r="Q83" s="48"/>
      <c r="R83" s="48"/>
    </row>
    <row r="84" spans="1:18" s="3" customFormat="1" ht="31.5" customHeight="1">
      <c r="A84" s="3">
        <f t="shared" si="2"/>
        <v>82</v>
      </c>
      <c r="B84" s="24" t="s">
        <v>1891</v>
      </c>
      <c r="C84" s="36" t="s">
        <v>1892</v>
      </c>
      <c r="D84" s="37">
        <v>0</v>
      </c>
      <c r="E84" s="36" t="s">
        <v>1893</v>
      </c>
      <c r="F84" s="37" t="s">
        <v>1883</v>
      </c>
      <c r="G84" s="36" t="s">
        <v>1884</v>
      </c>
      <c r="H84" s="37" t="s">
        <v>957</v>
      </c>
      <c r="I84" s="28">
        <v>239.66</v>
      </c>
      <c r="J84" s="28">
        <f t="shared" si="3"/>
        <v>208.5</v>
      </c>
      <c r="K84" s="28">
        <f t="shared" si="4"/>
        <v>349.42</v>
      </c>
      <c r="L84" s="51"/>
      <c r="M84" s="48"/>
      <c r="N84" s="48"/>
      <c r="O84" s="48"/>
      <c r="P84" s="48"/>
      <c r="Q84" s="48"/>
      <c r="R84" s="48"/>
    </row>
    <row r="85" spans="1:18" s="3" customFormat="1" ht="31.5" customHeight="1">
      <c r="A85" s="3">
        <f t="shared" si="2"/>
        <v>83</v>
      </c>
      <c r="B85" s="24" t="s">
        <v>1894</v>
      </c>
      <c r="C85" s="36" t="s">
        <v>1895</v>
      </c>
      <c r="D85" s="37" t="s">
        <v>1700</v>
      </c>
      <c r="E85" s="36" t="s">
        <v>1896</v>
      </c>
      <c r="F85" s="37" t="s">
        <v>1260</v>
      </c>
      <c r="G85" s="36" t="s">
        <v>1645</v>
      </c>
      <c r="H85" s="37" t="s">
        <v>957</v>
      </c>
      <c r="I85" s="28">
        <v>916.09</v>
      </c>
      <c r="J85" s="28">
        <f t="shared" si="3"/>
        <v>797</v>
      </c>
      <c r="K85" s="28">
        <f t="shared" si="4"/>
        <v>1335.66</v>
      </c>
      <c r="L85" s="51"/>
      <c r="M85" s="48"/>
      <c r="N85" s="48"/>
      <c r="O85" s="48"/>
      <c r="P85" s="48"/>
      <c r="Q85" s="48"/>
      <c r="R85" s="48"/>
    </row>
    <row r="86" spans="1:18" s="3" customFormat="1" ht="31.5" customHeight="1">
      <c r="A86" s="3">
        <f t="shared" si="2"/>
        <v>84</v>
      </c>
      <c r="B86" s="24" t="s">
        <v>1897</v>
      </c>
      <c r="C86" s="36" t="s">
        <v>1898</v>
      </c>
      <c r="D86" s="37">
        <v>0</v>
      </c>
      <c r="E86" s="36" t="s">
        <v>1899</v>
      </c>
      <c r="F86" s="37" t="s">
        <v>1531</v>
      </c>
      <c r="G86" s="36" t="s">
        <v>1623</v>
      </c>
      <c r="H86" s="37" t="s">
        <v>957</v>
      </c>
      <c r="I86" s="28">
        <v>583.89</v>
      </c>
      <c r="J86" s="28">
        <f t="shared" si="3"/>
        <v>507.98</v>
      </c>
      <c r="K86" s="28">
        <f t="shared" si="4"/>
        <v>851.31</v>
      </c>
      <c r="L86" s="51"/>
      <c r="M86" s="48"/>
      <c r="N86" s="48"/>
      <c r="O86" s="48"/>
      <c r="P86" s="48"/>
      <c r="Q86" s="48"/>
      <c r="R86" s="48"/>
    </row>
    <row r="87" spans="1:18" s="3" customFormat="1" ht="31.5" customHeight="1">
      <c r="A87" s="3">
        <f t="shared" si="2"/>
        <v>85</v>
      </c>
      <c r="B87" s="24" t="s">
        <v>1900</v>
      </c>
      <c r="C87" s="36" t="s">
        <v>1901</v>
      </c>
      <c r="D87" s="37" t="s">
        <v>1700</v>
      </c>
      <c r="E87" s="36" t="s">
        <v>1902</v>
      </c>
      <c r="F87" s="37" t="s">
        <v>1531</v>
      </c>
      <c r="G87" s="36" t="s">
        <v>1623</v>
      </c>
      <c r="H87" s="37" t="s">
        <v>957</v>
      </c>
      <c r="I87" s="28">
        <v>700.67</v>
      </c>
      <c r="J87" s="28">
        <f t="shared" si="3"/>
        <v>609.58</v>
      </c>
      <c r="K87" s="28">
        <f t="shared" si="4"/>
        <v>1021.58</v>
      </c>
      <c r="L87" s="51"/>
      <c r="M87" s="48"/>
      <c r="N87" s="48"/>
      <c r="O87" s="48"/>
      <c r="P87" s="48"/>
      <c r="Q87" s="48"/>
      <c r="R87" s="48"/>
    </row>
    <row r="88" spans="1:18" s="3" customFormat="1" ht="31.5" customHeight="1">
      <c r="A88" s="3">
        <f t="shared" si="2"/>
        <v>86</v>
      </c>
      <c r="B88" s="24" t="s">
        <v>1903</v>
      </c>
      <c r="C88" s="36" t="s">
        <v>1904</v>
      </c>
      <c r="D88" s="37">
        <v>0</v>
      </c>
      <c r="E88" s="36" t="s">
        <v>1905</v>
      </c>
      <c r="F88" s="37" t="s">
        <v>1531</v>
      </c>
      <c r="G88" s="36" t="s">
        <v>1623</v>
      </c>
      <c r="H88" s="37" t="s">
        <v>957</v>
      </c>
      <c r="I88" s="28">
        <v>350.33</v>
      </c>
      <c r="J88" s="28">
        <f t="shared" si="3"/>
        <v>304.79</v>
      </c>
      <c r="K88" s="28">
        <f t="shared" si="4"/>
        <v>510.78</v>
      </c>
      <c r="L88" s="51"/>
      <c r="M88" s="48"/>
      <c r="N88" s="48"/>
      <c r="O88" s="48"/>
      <c r="P88" s="48"/>
      <c r="Q88" s="48"/>
      <c r="R88" s="48"/>
    </row>
    <row r="89" spans="1:18" s="3" customFormat="1" ht="31.5" customHeight="1">
      <c r="A89" s="3">
        <f t="shared" si="2"/>
        <v>87</v>
      </c>
      <c r="B89" s="24" t="s">
        <v>1906</v>
      </c>
      <c r="C89" s="36" t="s">
        <v>1907</v>
      </c>
      <c r="D89" s="37">
        <v>0</v>
      </c>
      <c r="E89" s="36" t="s">
        <v>1908</v>
      </c>
      <c r="F89" s="37" t="s">
        <v>1020</v>
      </c>
      <c r="G89" s="36" t="s">
        <v>1757</v>
      </c>
      <c r="H89" s="37" t="s">
        <v>957</v>
      </c>
      <c r="I89" s="28">
        <v>91.51</v>
      </c>
      <c r="J89" s="28">
        <f t="shared" si="3"/>
        <v>79.61</v>
      </c>
      <c r="K89" s="28">
        <f t="shared" si="4"/>
        <v>133.42</v>
      </c>
      <c r="L89" s="51"/>
      <c r="M89" s="48"/>
      <c r="N89" s="48"/>
      <c r="O89" s="48"/>
      <c r="P89" s="48"/>
      <c r="Q89" s="48"/>
      <c r="R89" s="48"/>
    </row>
    <row r="90" spans="1:18" s="3" customFormat="1" ht="31.5" customHeight="1">
      <c r="A90" s="3">
        <f t="shared" si="2"/>
        <v>88</v>
      </c>
      <c r="B90" s="24" t="s">
        <v>1909</v>
      </c>
      <c r="C90" s="36" t="s">
        <v>1910</v>
      </c>
      <c r="D90" s="37">
        <v>0</v>
      </c>
      <c r="E90" s="36" t="s">
        <v>1911</v>
      </c>
      <c r="F90" s="37" t="s">
        <v>1020</v>
      </c>
      <c r="G90" s="36" t="s">
        <v>1757</v>
      </c>
      <c r="H90" s="37" t="s">
        <v>957</v>
      </c>
      <c r="I90" s="28">
        <v>1098.09</v>
      </c>
      <c r="J90" s="28">
        <f t="shared" si="3"/>
        <v>955.34</v>
      </c>
      <c r="K90" s="28">
        <f t="shared" si="4"/>
        <v>1601.02</v>
      </c>
      <c r="L90" s="51"/>
      <c r="M90" s="48"/>
      <c r="N90" s="48"/>
      <c r="O90" s="48"/>
      <c r="P90" s="48"/>
      <c r="Q90" s="48"/>
      <c r="R90" s="48"/>
    </row>
    <row r="91" spans="1:18" s="3" customFormat="1" ht="31.5" customHeight="1">
      <c r="A91" s="3">
        <f t="shared" si="2"/>
        <v>89</v>
      </c>
      <c r="B91" s="24" t="s">
        <v>1912</v>
      </c>
      <c r="C91" s="36" t="s">
        <v>1913</v>
      </c>
      <c r="D91" s="37">
        <v>0</v>
      </c>
      <c r="E91" s="36" t="s">
        <v>1914</v>
      </c>
      <c r="F91" s="37" t="s">
        <v>1020</v>
      </c>
      <c r="G91" s="36" t="s">
        <v>1757</v>
      </c>
      <c r="H91" s="37" t="s">
        <v>957</v>
      </c>
      <c r="I91" s="28">
        <v>274.52</v>
      </c>
      <c r="J91" s="28">
        <f t="shared" si="3"/>
        <v>238.83</v>
      </c>
      <c r="K91" s="28">
        <f t="shared" si="4"/>
        <v>400.25</v>
      </c>
      <c r="L91" s="51"/>
      <c r="M91" s="48"/>
      <c r="N91" s="48"/>
      <c r="O91" s="48"/>
      <c r="P91" s="48"/>
      <c r="Q91" s="48"/>
      <c r="R91" s="48"/>
    </row>
    <row r="92" spans="1:18" s="3" customFormat="1" ht="31.5" customHeight="1">
      <c r="A92" s="3">
        <f t="shared" si="2"/>
        <v>90</v>
      </c>
      <c r="B92" s="24" t="s">
        <v>1915</v>
      </c>
      <c r="C92" s="36" t="s">
        <v>1916</v>
      </c>
      <c r="D92" s="37">
        <v>0</v>
      </c>
      <c r="E92" s="36" t="s">
        <v>1917</v>
      </c>
      <c r="F92" s="37" t="s">
        <v>979</v>
      </c>
      <c r="G92" s="36" t="s">
        <v>1851</v>
      </c>
      <c r="H92" s="37" t="s">
        <v>957</v>
      </c>
      <c r="I92" s="28">
        <v>316</v>
      </c>
      <c r="J92" s="28">
        <f t="shared" si="3"/>
        <v>274.92</v>
      </c>
      <c r="K92" s="28">
        <f t="shared" si="4"/>
        <v>460.73</v>
      </c>
      <c r="L92" s="51"/>
      <c r="M92" s="48"/>
      <c r="N92" s="48"/>
      <c r="O92" s="48"/>
      <c r="P92" s="48"/>
      <c r="Q92" s="48"/>
      <c r="R92" s="48"/>
    </row>
    <row r="93" spans="1:18" s="3" customFormat="1" ht="31.5" customHeight="1">
      <c r="A93" s="3">
        <f t="shared" si="2"/>
        <v>91</v>
      </c>
      <c r="B93" s="24" t="s">
        <v>1918</v>
      </c>
      <c r="C93" s="36" t="s">
        <v>1919</v>
      </c>
      <c r="D93" s="37">
        <v>0</v>
      </c>
      <c r="E93" s="36" t="s">
        <v>1920</v>
      </c>
      <c r="F93" s="37" t="s">
        <v>979</v>
      </c>
      <c r="G93" s="36" t="s">
        <v>1851</v>
      </c>
      <c r="H93" s="37" t="s">
        <v>957</v>
      </c>
      <c r="I93" s="28">
        <v>13.02</v>
      </c>
      <c r="J93" s="28">
        <f t="shared" si="3"/>
        <v>11.33</v>
      </c>
      <c r="K93" s="28">
        <f t="shared" si="4"/>
        <v>18.98</v>
      </c>
      <c r="L93" s="51"/>
      <c r="M93" s="48"/>
      <c r="N93" s="48"/>
      <c r="O93" s="48"/>
      <c r="P93" s="48"/>
      <c r="Q93" s="48"/>
      <c r="R93" s="48"/>
    </row>
    <row r="94" spans="1:18" s="3" customFormat="1" ht="31.5" customHeight="1">
      <c r="A94" s="3">
        <f t="shared" si="2"/>
        <v>92</v>
      </c>
      <c r="B94" s="24" t="s">
        <v>1921</v>
      </c>
      <c r="C94" s="36" t="s">
        <v>1922</v>
      </c>
      <c r="D94" s="37">
        <v>0</v>
      </c>
      <c r="E94" s="36" t="s">
        <v>1923</v>
      </c>
      <c r="F94" s="37" t="s">
        <v>979</v>
      </c>
      <c r="G94" s="36" t="s">
        <v>1851</v>
      </c>
      <c r="H94" s="37" t="s">
        <v>957</v>
      </c>
      <c r="I94" s="28">
        <v>21.35</v>
      </c>
      <c r="J94" s="28">
        <f t="shared" si="3"/>
        <v>18.57</v>
      </c>
      <c r="K94" s="28">
        <f t="shared" si="4"/>
        <v>31.13</v>
      </c>
      <c r="L94" s="51"/>
      <c r="M94" s="48"/>
      <c r="N94" s="48"/>
      <c r="O94" s="48"/>
      <c r="P94" s="48"/>
      <c r="Q94" s="48"/>
      <c r="R94" s="48"/>
    </row>
    <row r="95" spans="1:18" s="3" customFormat="1" ht="31.5" customHeight="1">
      <c r="A95" s="3">
        <f t="shared" si="2"/>
        <v>93</v>
      </c>
      <c r="B95" s="24" t="s">
        <v>1924</v>
      </c>
      <c r="C95" s="36" t="s">
        <v>1925</v>
      </c>
      <c r="D95" s="37">
        <v>0</v>
      </c>
      <c r="E95" s="36" t="s">
        <v>1926</v>
      </c>
      <c r="F95" s="37" t="s">
        <v>979</v>
      </c>
      <c r="G95" s="36" t="s">
        <v>1851</v>
      </c>
      <c r="H95" s="37" t="s">
        <v>957</v>
      </c>
      <c r="I95" s="28">
        <v>77.06</v>
      </c>
      <c r="J95" s="28">
        <f t="shared" si="3"/>
        <v>67.04</v>
      </c>
      <c r="K95" s="28">
        <f t="shared" si="4"/>
        <v>112.35</v>
      </c>
      <c r="L95" s="51"/>
      <c r="M95" s="48"/>
      <c r="N95" s="48"/>
      <c r="O95" s="48"/>
      <c r="P95" s="48"/>
      <c r="Q95" s="48"/>
      <c r="R95" s="48"/>
    </row>
    <row r="96" spans="1:18" s="3" customFormat="1" ht="31.5" customHeight="1">
      <c r="A96" s="3">
        <f t="shared" si="2"/>
        <v>94</v>
      </c>
      <c r="B96" s="24" t="s">
        <v>1927</v>
      </c>
      <c r="C96" s="36" t="s">
        <v>1928</v>
      </c>
      <c r="D96" s="37">
        <v>0</v>
      </c>
      <c r="E96" s="36" t="s">
        <v>1929</v>
      </c>
      <c r="F96" s="37" t="s">
        <v>979</v>
      </c>
      <c r="G96" s="36" t="s">
        <v>1851</v>
      </c>
      <c r="H96" s="37" t="s">
        <v>957</v>
      </c>
      <c r="I96" s="28">
        <v>51.81</v>
      </c>
      <c r="J96" s="28">
        <f t="shared" si="3"/>
        <v>45.07</v>
      </c>
      <c r="K96" s="28">
        <f t="shared" si="4"/>
        <v>75.54</v>
      </c>
      <c r="L96" s="51"/>
      <c r="M96" s="48"/>
      <c r="N96" s="48"/>
      <c r="O96" s="48"/>
      <c r="P96" s="48"/>
      <c r="Q96" s="48"/>
      <c r="R96" s="48"/>
    </row>
    <row r="97" spans="1:18" s="3" customFormat="1" ht="31.5" customHeight="1">
      <c r="A97" s="3">
        <f t="shared" si="2"/>
        <v>95</v>
      </c>
      <c r="B97" s="39" t="s">
        <v>1930</v>
      </c>
      <c r="C97" s="36" t="s">
        <v>1931</v>
      </c>
      <c r="D97" s="37">
        <v>0</v>
      </c>
      <c r="E97" s="36" t="s">
        <v>1932</v>
      </c>
      <c r="F97" s="37" t="s">
        <v>1933</v>
      </c>
      <c r="G97" s="36" t="s">
        <v>1934</v>
      </c>
      <c r="H97" s="37" t="s">
        <v>957</v>
      </c>
      <c r="I97" s="28">
        <v>41.43</v>
      </c>
      <c r="J97" s="28">
        <f t="shared" si="3"/>
        <v>36.04</v>
      </c>
      <c r="K97" s="28">
        <f t="shared" si="4"/>
        <v>60.4</v>
      </c>
      <c r="L97" s="51"/>
      <c r="M97" s="48"/>
      <c r="N97" s="48"/>
      <c r="O97" s="48"/>
      <c r="P97" s="48"/>
      <c r="Q97" s="48"/>
      <c r="R97" s="48"/>
    </row>
    <row r="98" spans="1:18" s="3" customFormat="1" ht="31.5" customHeight="1">
      <c r="A98" s="3">
        <f t="shared" si="2"/>
        <v>96</v>
      </c>
      <c r="B98" s="39" t="s">
        <v>1935</v>
      </c>
      <c r="C98" s="36" t="s">
        <v>1936</v>
      </c>
      <c r="D98" s="37">
        <v>0</v>
      </c>
      <c r="E98" s="36" t="s">
        <v>1937</v>
      </c>
      <c r="F98" s="37" t="s">
        <v>1933</v>
      </c>
      <c r="G98" s="36" t="s">
        <v>1934</v>
      </c>
      <c r="H98" s="37" t="s">
        <v>957</v>
      </c>
      <c r="I98" s="28">
        <v>53.98</v>
      </c>
      <c r="J98" s="28">
        <f t="shared" si="3"/>
        <v>46.96</v>
      </c>
      <c r="K98" s="28">
        <f t="shared" si="4"/>
        <v>78.7</v>
      </c>
      <c r="L98" s="51"/>
      <c r="M98" s="48"/>
      <c r="N98" s="48"/>
      <c r="O98" s="48"/>
      <c r="P98" s="48"/>
      <c r="Q98" s="48"/>
      <c r="R98" s="48"/>
    </row>
    <row r="99" spans="1:18" s="3" customFormat="1" ht="31.5" customHeight="1">
      <c r="A99" s="3">
        <f t="shared" si="2"/>
        <v>97</v>
      </c>
      <c r="B99" s="39" t="s">
        <v>1938</v>
      </c>
      <c r="C99" s="36" t="s">
        <v>1939</v>
      </c>
      <c r="D99" s="37">
        <v>0</v>
      </c>
      <c r="E99" s="36" t="s">
        <v>1940</v>
      </c>
      <c r="F99" s="37" t="s">
        <v>1933</v>
      </c>
      <c r="G99" s="36" t="s">
        <v>1934</v>
      </c>
      <c r="H99" s="37" t="s">
        <v>957</v>
      </c>
      <c r="I99" s="28">
        <v>29.32</v>
      </c>
      <c r="J99" s="28">
        <f t="shared" si="3"/>
        <v>25.51</v>
      </c>
      <c r="K99" s="28">
        <f t="shared" si="4"/>
        <v>42.75</v>
      </c>
      <c r="L99" s="51"/>
      <c r="M99" s="48"/>
      <c r="N99" s="48"/>
      <c r="O99" s="48"/>
      <c r="P99" s="48"/>
      <c r="Q99" s="48"/>
      <c r="R99" s="48"/>
    </row>
    <row r="100" spans="1:18" s="3" customFormat="1" ht="31.5" customHeight="1">
      <c r="A100" s="3">
        <f aca="true" t="shared" si="5" ref="A100:A139">A99+1</f>
        <v>98</v>
      </c>
      <c r="B100" s="39" t="s">
        <v>1941</v>
      </c>
      <c r="C100" s="36" t="s">
        <v>1942</v>
      </c>
      <c r="D100" s="37" t="s">
        <v>1700</v>
      </c>
      <c r="E100" s="36" t="s">
        <v>1943</v>
      </c>
      <c r="F100" s="37"/>
      <c r="G100" s="36" t="s">
        <v>1884</v>
      </c>
      <c r="H100" s="37"/>
      <c r="I100" s="28">
        <v>4.45</v>
      </c>
      <c r="J100" s="28">
        <f t="shared" si="3"/>
        <v>3.87</v>
      </c>
      <c r="K100" s="28">
        <f t="shared" si="4"/>
        <v>6.49</v>
      </c>
      <c r="L100" s="51"/>
      <c r="M100" s="48"/>
      <c r="N100" s="48"/>
      <c r="O100" s="48"/>
      <c r="P100" s="48"/>
      <c r="Q100" s="48"/>
      <c r="R100" s="48"/>
    </row>
    <row r="101" spans="1:18" s="3" customFormat="1" ht="31.5" customHeight="1">
      <c r="A101" s="3">
        <f t="shared" si="5"/>
        <v>99</v>
      </c>
      <c r="B101" s="24" t="s">
        <v>1944</v>
      </c>
      <c r="C101" s="36">
        <v>0</v>
      </c>
      <c r="D101" s="37">
        <v>0</v>
      </c>
      <c r="E101" s="36" t="s">
        <v>1945</v>
      </c>
      <c r="F101" s="37" t="s">
        <v>982</v>
      </c>
      <c r="G101" s="36" t="s">
        <v>1767</v>
      </c>
      <c r="H101" s="37" t="s">
        <v>957</v>
      </c>
      <c r="I101" s="28">
        <v>27.03</v>
      </c>
      <c r="J101" s="28">
        <f t="shared" si="3"/>
        <v>23.52</v>
      </c>
      <c r="K101" s="28">
        <f t="shared" si="4"/>
        <v>39.41</v>
      </c>
      <c r="L101" s="51"/>
      <c r="M101" s="48"/>
      <c r="N101" s="48"/>
      <c r="O101" s="48"/>
      <c r="P101" s="48"/>
      <c r="Q101" s="48"/>
      <c r="R101" s="48"/>
    </row>
    <row r="102" spans="1:18" s="3" customFormat="1" ht="31.5" customHeight="1">
      <c r="A102" s="3">
        <f t="shared" si="5"/>
        <v>100</v>
      </c>
      <c r="B102" s="24" t="s">
        <v>1946</v>
      </c>
      <c r="C102" s="36">
        <v>0</v>
      </c>
      <c r="D102" s="37">
        <v>0</v>
      </c>
      <c r="E102" s="36" t="s">
        <v>1947</v>
      </c>
      <c r="F102" s="37" t="s">
        <v>982</v>
      </c>
      <c r="G102" s="36" t="s">
        <v>1767</v>
      </c>
      <c r="H102" s="37" t="s">
        <v>957</v>
      </c>
      <c r="I102" s="28">
        <v>27.32</v>
      </c>
      <c r="J102" s="28">
        <f t="shared" si="3"/>
        <v>23.77</v>
      </c>
      <c r="K102" s="28">
        <f t="shared" si="4"/>
        <v>39.83</v>
      </c>
      <c r="L102" s="51"/>
      <c r="M102" s="48"/>
      <c r="N102" s="48"/>
      <c r="O102" s="48"/>
      <c r="P102" s="48"/>
      <c r="Q102" s="48"/>
      <c r="R102" s="48"/>
    </row>
    <row r="103" spans="1:18" s="3" customFormat="1" ht="31.5" customHeight="1">
      <c r="A103" s="3">
        <f t="shared" si="5"/>
        <v>101</v>
      </c>
      <c r="B103" s="24" t="s">
        <v>1948</v>
      </c>
      <c r="C103" s="36">
        <v>0</v>
      </c>
      <c r="D103" s="37">
        <v>0</v>
      </c>
      <c r="E103" s="36" t="s">
        <v>1949</v>
      </c>
      <c r="F103" s="37" t="s">
        <v>982</v>
      </c>
      <c r="G103" s="36" t="s">
        <v>1767</v>
      </c>
      <c r="H103" s="37" t="s">
        <v>957</v>
      </c>
      <c r="I103" s="28">
        <v>26.47</v>
      </c>
      <c r="J103" s="28">
        <f t="shared" si="3"/>
        <v>23.03</v>
      </c>
      <c r="K103" s="28">
        <f t="shared" si="4"/>
        <v>38.59</v>
      </c>
      <c r="L103" s="51"/>
      <c r="M103" s="48"/>
      <c r="N103" s="48"/>
      <c r="O103" s="48"/>
      <c r="P103" s="48"/>
      <c r="Q103" s="48"/>
      <c r="R103" s="48"/>
    </row>
    <row r="104" spans="1:18" s="3" customFormat="1" ht="31.5" customHeight="1">
      <c r="A104" s="3">
        <f t="shared" si="5"/>
        <v>102</v>
      </c>
      <c r="B104" s="24" t="s">
        <v>1950</v>
      </c>
      <c r="C104" s="36" t="s">
        <v>1951</v>
      </c>
      <c r="D104" s="37">
        <v>0</v>
      </c>
      <c r="E104" s="36" t="s">
        <v>1952</v>
      </c>
      <c r="F104" s="37" t="s">
        <v>963</v>
      </c>
      <c r="G104" s="36" t="s">
        <v>1697</v>
      </c>
      <c r="H104" s="37" t="s">
        <v>957</v>
      </c>
      <c r="I104" s="28">
        <v>23.74</v>
      </c>
      <c r="J104" s="28">
        <f t="shared" si="3"/>
        <v>20.65</v>
      </c>
      <c r="K104" s="28">
        <f t="shared" si="4"/>
        <v>34.61</v>
      </c>
      <c r="L104" s="51"/>
      <c r="M104" s="48"/>
      <c r="N104" s="48"/>
      <c r="O104" s="48"/>
      <c r="P104" s="48"/>
      <c r="Q104" s="48"/>
      <c r="R104" s="48"/>
    </row>
    <row r="105" spans="1:18" s="3" customFormat="1" ht="31.5" customHeight="1">
      <c r="A105" s="3">
        <f t="shared" si="5"/>
        <v>103</v>
      </c>
      <c r="B105" s="24" t="s">
        <v>1953</v>
      </c>
      <c r="C105" s="36" t="s">
        <v>1954</v>
      </c>
      <c r="D105" s="37">
        <v>0</v>
      </c>
      <c r="E105" s="36" t="s">
        <v>1955</v>
      </c>
      <c r="F105" s="37" t="s">
        <v>1275</v>
      </c>
      <c r="G105" s="36" t="s">
        <v>1655</v>
      </c>
      <c r="H105" s="37" t="s">
        <v>957</v>
      </c>
      <c r="I105" s="28">
        <v>36.42</v>
      </c>
      <c r="J105" s="28">
        <f t="shared" si="3"/>
        <v>31.69</v>
      </c>
      <c r="K105" s="28">
        <f t="shared" si="4"/>
        <v>53.1</v>
      </c>
      <c r="L105" s="51"/>
      <c r="M105" s="48"/>
      <c r="N105" s="48"/>
      <c r="O105" s="48"/>
      <c r="P105" s="48"/>
      <c r="Q105" s="48"/>
      <c r="R105" s="48"/>
    </row>
    <row r="106" spans="1:18" s="3" customFormat="1" ht="31.5" customHeight="1">
      <c r="A106" s="3">
        <f t="shared" si="5"/>
        <v>104</v>
      </c>
      <c r="B106" s="24" t="s">
        <v>1956</v>
      </c>
      <c r="C106" s="36" t="s">
        <v>1957</v>
      </c>
      <c r="D106" s="37">
        <v>0</v>
      </c>
      <c r="E106" s="36" t="s">
        <v>1958</v>
      </c>
      <c r="F106" s="37" t="s">
        <v>1275</v>
      </c>
      <c r="G106" s="36" t="s">
        <v>1655</v>
      </c>
      <c r="H106" s="37" t="s">
        <v>957</v>
      </c>
      <c r="I106" s="28">
        <v>48.34</v>
      </c>
      <c r="J106" s="28">
        <f t="shared" si="3"/>
        <v>42.06</v>
      </c>
      <c r="K106" s="28">
        <f t="shared" si="4"/>
        <v>70.48</v>
      </c>
      <c r="L106" s="51"/>
      <c r="M106" s="48"/>
      <c r="N106" s="48"/>
      <c r="O106" s="48"/>
      <c r="P106" s="48"/>
      <c r="Q106" s="48"/>
      <c r="R106" s="48"/>
    </row>
    <row r="107" spans="1:18" s="3" customFormat="1" ht="31.5" customHeight="1">
      <c r="A107" s="3">
        <f t="shared" si="5"/>
        <v>105</v>
      </c>
      <c r="B107" s="24" t="s">
        <v>1959</v>
      </c>
      <c r="C107" s="36" t="s">
        <v>1960</v>
      </c>
      <c r="D107" s="37">
        <v>0</v>
      </c>
      <c r="E107" s="36" t="s">
        <v>1961</v>
      </c>
      <c r="F107" s="37" t="s">
        <v>1275</v>
      </c>
      <c r="G107" s="36" t="s">
        <v>1655</v>
      </c>
      <c r="H107" s="37" t="s">
        <v>957</v>
      </c>
      <c r="I107" s="28">
        <v>27.07</v>
      </c>
      <c r="J107" s="28">
        <f t="shared" si="3"/>
        <v>23.55</v>
      </c>
      <c r="K107" s="28">
        <f t="shared" si="4"/>
        <v>39.47</v>
      </c>
      <c r="L107" s="51"/>
      <c r="M107" s="48"/>
      <c r="N107" s="48"/>
      <c r="O107" s="48"/>
      <c r="P107" s="48"/>
      <c r="Q107" s="48"/>
      <c r="R107" s="48"/>
    </row>
    <row r="108" spans="1:18" s="3" customFormat="1" ht="31.5" customHeight="1">
      <c r="A108" s="3">
        <f t="shared" si="5"/>
        <v>106</v>
      </c>
      <c r="B108" s="24" t="s">
        <v>1962</v>
      </c>
      <c r="C108" s="36" t="s">
        <v>1963</v>
      </c>
      <c r="D108" s="37">
        <v>0</v>
      </c>
      <c r="E108" s="36" t="s">
        <v>1964</v>
      </c>
      <c r="F108" s="37" t="s">
        <v>1275</v>
      </c>
      <c r="G108" s="36" t="s">
        <v>1655</v>
      </c>
      <c r="H108" s="37" t="s">
        <v>957</v>
      </c>
      <c r="I108" s="28">
        <v>20.69</v>
      </c>
      <c r="J108" s="28">
        <f t="shared" si="3"/>
        <v>18</v>
      </c>
      <c r="K108" s="28">
        <f t="shared" si="4"/>
        <v>30.17</v>
      </c>
      <c r="L108" s="51"/>
      <c r="M108" s="48"/>
      <c r="N108" s="48"/>
      <c r="O108" s="48"/>
      <c r="P108" s="48"/>
      <c r="Q108" s="48"/>
      <c r="R108" s="48"/>
    </row>
    <row r="109" spans="1:18" s="3" customFormat="1" ht="31.5" customHeight="1">
      <c r="A109" s="3">
        <f t="shared" si="5"/>
        <v>107</v>
      </c>
      <c r="B109" s="24" t="s">
        <v>1965</v>
      </c>
      <c r="C109" s="36" t="s">
        <v>1966</v>
      </c>
      <c r="D109" s="37">
        <v>0</v>
      </c>
      <c r="E109" s="36" t="s">
        <v>1967</v>
      </c>
      <c r="F109" s="37" t="s">
        <v>1241</v>
      </c>
      <c r="G109" s="36" t="s">
        <v>1663</v>
      </c>
      <c r="H109" s="37" t="s">
        <v>957</v>
      </c>
      <c r="I109" s="28">
        <v>11.68</v>
      </c>
      <c r="J109" s="28">
        <f t="shared" si="3"/>
        <v>10.16</v>
      </c>
      <c r="K109" s="28">
        <f t="shared" si="4"/>
        <v>17.03</v>
      </c>
      <c r="L109" s="51"/>
      <c r="M109" s="48"/>
      <c r="N109" s="48"/>
      <c r="O109" s="48"/>
      <c r="P109" s="48"/>
      <c r="Q109" s="48"/>
      <c r="R109" s="48"/>
    </row>
    <row r="110" spans="1:18" s="3" customFormat="1" ht="31.5" customHeight="1">
      <c r="A110" s="3">
        <f t="shared" si="5"/>
        <v>108</v>
      </c>
      <c r="B110" s="24" t="s">
        <v>1968</v>
      </c>
      <c r="C110" s="36" t="s">
        <v>1969</v>
      </c>
      <c r="D110" s="37">
        <v>0</v>
      </c>
      <c r="E110" s="36" t="s">
        <v>1970</v>
      </c>
      <c r="F110" s="37" t="s">
        <v>1241</v>
      </c>
      <c r="G110" s="36" t="s">
        <v>1663</v>
      </c>
      <c r="H110" s="37" t="s">
        <v>957</v>
      </c>
      <c r="I110" s="28">
        <v>13.64</v>
      </c>
      <c r="J110" s="28">
        <f t="shared" si="3"/>
        <v>11.87</v>
      </c>
      <c r="K110" s="28">
        <f t="shared" si="4"/>
        <v>19.89</v>
      </c>
      <c r="L110" s="51"/>
      <c r="M110" s="48"/>
      <c r="N110" s="48"/>
      <c r="O110" s="48"/>
      <c r="P110" s="48"/>
      <c r="Q110" s="48"/>
      <c r="R110" s="48"/>
    </row>
    <row r="111" spans="1:18" s="3" customFormat="1" ht="31.5" customHeight="1">
      <c r="A111" s="3">
        <f t="shared" si="5"/>
        <v>109</v>
      </c>
      <c r="B111" s="24" t="s">
        <v>1971</v>
      </c>
      <c r="C111" s="36" t="s">
        <v>1972</v>
      </c>
      <c r="D111" s="37">
        <v>0</v>
      </c>
      <c r="E111" s="36" t="s">
        <v>1973</v>
      </c>
      <c r="F111" s="37" t="s">
        <v>1241</v>
      </c>
      <c r="G111" s="36" t="s">
        <v>1663</v>
      </c>
      <c r="H111" s="37" t="s">
        <v>957</v>
      </c>
      <c r="I111" s="28">
        <v>21.55</v>
      </c>
      <c r="J111" s="28">
        <f t="shared" si="3"/>
        <v>18.75</v>
      </c>
      <c r="K111" s="28">
        <f t="shared" si="4"/>
        <v>31.42</v>
      </c>
      <c r="L111" s="51"/>
      <c r="M111" s="48"/>
      <c r="N111" s="48"/>
      <c r="O111" s="48"/>
      <c r="P111" s="48"/>
      <c r="Q111" s="48"/>
      <c r="R111" s="48"/>
    </row>
    <row r="112" spans="1:18" s="3" customFormat="1" ht="31.5" customHeight="1">
      <c r="A112" s="3">
        <f t="shared" si="5"/>
        <v>110</v>
      </c>
      <c r="B112" s="24" t="s">
        <v>1974</v>
      </c>
      <c r="C112" s="36" t="s">
        <v>1975</v>
      </c>
      <c r="D112" s="37">
        <v>0</v>
      </c>
      <c r="E112" s="36" t="s">
        <v>1976</v>
      </c>
      <c r="F112" s="37" t="s">
        <v>1241</v>
      </c>
      <c r="G112" s="36" t="s">
        <v>1663</v>
      </c>
      <c r="H112" s="37" t="s">
        <v>957</v>
      </c>
      <c r="I112" s="28">
        <v>27.24</v>
      </c>
      <c r="J112" s="28">
        <f t="shared" si="3"/>
        <v>23.7</v>
      </c>
      <c r="K112" s="28">
        <f t="shared" si="4"/>
        <v>39.72</v>
      </c>
      <c r="L112" s="51"/>
      <c r="M112" s="48"/>
      <c r="N112" s="48"/>
      <c r="O112" s="48"/>
      <c r="P112" s="48"/>
      <c r="Q112" s="48"/>
      <c r="R112" s="48"/>
    </row>
    <row r="113" spans="1:18" s="3" customFormat="1" ht="31.5" customHeight="1">
      <c r="A113" s="3">
        <f t="shared" si="5"/>
        <v>111</v>
      </c>
      <c r="B113" s="24" t="s">
        <v>1977</v>
      </c>
      <c r="C113" s="36" t="s">
        <v>1978</v>
      </c>
      <c r="D113" s="37">
        <v>0</v>
      </c>
      <c r="E113" s="36" t="s">
        <v>1979</v>
      </c>
      <c r="F113" s="37" t="s">
        <v>1241</v>
      </c>
      <c r="G113" s="36" t="s">
        <v>1663</v>
      </c>
      <c r="H113" s="37" t="s">
        <v>957</v>
      </c>
      <c r="I113" s="28">
        <v>41.04</v>
      </c>
      <c r="J113" s="28">
        <f t="shared" si="3"/>
        <v>35.7</v>
      </c>
      <c r="K113" s="28">
        <f t="shared" si="4"/>
        <v>59.84</v>
      </c>
      <c r="L113" s="51"/>
      <c r="M113" s="48"/>
      <c r="N113" s="48"/>
      <c r="O113" s="48"/>
      <c r="P113" s="48"/>
      <c r="Q113" s="48"/>
      <c r="R113" s="48"/>
    </row>
    <row r="114" spans="1:18" s="3" customFormat="1" ht="31.5" customHeight="1">
      <c r="A114" s="3">
        <f t="shared" si="5"/>
        <v>112</v>
      </c>
      <c r="B114" s="24" t="s">
        <v>1980</v>
      </c>
      <c r="C114" s="36" t="s">
        <v>1981</v>
      </c>
      <c r="D114" s="37">
        <v>0</v>
      </c>
      <c r="E114" s="36" t="s">
        <v>1982</v>
      </c>
      <c r="F114" s="37" t="s">
        <v>1241</v>
      </c>
      <c r="G114" s="36" t="s">
        <v>1663</v>
      </c>
      <c r="H114" s="37" t="s">
        <v>957</v>
      </c>
      <c r="I114" s="28">
        <v>47.94</v>
      </c>
      <c r="J114" s="28">
        <f t="shared" si="3"/>
        <v>41.71</v>
      </c>
      <c r="K114" s="28">
        <f t="shared" si="4"/>
        <v>69.9</v>
      </c>
      <c r="L114" s="51"/>
      <c r="M114" s="48"/>
      <c r="N114" s="48"/>
      <c r="O114" s="48"/>
      <c r="P114" s="48"/>
      <c r="Q114" s="48"/>
      <c r="R114" s="48"/>
    </row>
    <row r="115" spans="1:18" s="3" customFormat="1" ht="31.5" customHeight="1">
      <c r="A115" s="3">
        <f t="shared" si="5"/>
        <v>113</v>
      </c>
      <c r="B115" s="24" t="s">
        <v>1983</v>
      </c>
      <c r="C115" s="36" t="s">
        <v>1984</v>
      </c>
      <c r="D115" s="37">
        <v>0</v>
      </c>
      <c r="E115" s="36" t="s">
        <v>1985</v>
      </c>
      <c r="F115" s="37" t="s">
        <v>1011</v>
      </c>
      <c r="G115" s="36" t="s">
        <v>1986</v>
      </c>
      <c r="H115" s="37" t="s">
        <v>957</v>
      </c>
      <c r="I115" s="28">
        <v>11.98</v>
      </c>
      <c r="J115" s="28">
        <f t="shared" si="3"/>
        <v>10.42</v>
      </c>
      <c r="K115" s="28">
        <f t="shared" si="4"/>
        <v>17.47</v>
      </c>
      <c r="L115" s="51"/>
      <c r="M115" s="48"/>
      <c r="N115" s="48"/>
      <c r="O115" s="48"/>
      <c r="P115" s="48"/>
      <c r="Q115" s="48"/>
      <c r="R115" s="48"/>
    </row>
    <row r="116" spans="1:18" s="3" customFormat="1" ht="31.5" customHeight="1">
      <c r="A116" s="3">
        <f t="shared" si="5"/>
        <v>114</v>
      </c>
      <c r="B116" s="24" t="s">
        <v>1987</v>
      </c>
      <c r="C116" s="36">
        <v>0</v>
      </c>
      <c r="D116" s="37">
        <v>0</v>
      </c>
      <c r="E116" s="36" t="s">
        <v>1988</v>
      </c>
      <c r="F116" s="37" t="s">
        <v>1466</v>
      </c>
      <c r="G116" s="36" t="s">
        <v>1989</v>
      </c>
      <c r="H116" s="37" t="s">
        <v>957</v>
      </c>
      <c r="I116" s="28">
        <v>571.52</v>
      </c>
      <c r="J116" s="28">
        <f t="shared" si="3"/>
        <v>497.22</v>
      </c>
      <c r="K116" s="28">
        <f t="shared" si="4"/>
        <v>833.28</v>
      </c>
      <c r="L116" s="51"/>
      <c r="M116" s="48"/>
      <c r="N116" s="48"/>
      <c r="O116" s="48"/>
      <c r="P116" s="48"/>
      <c r="Q116" s="48"/>
      <c r="R116" s="48"/>
    </row>
    <row r="117" spans="1:18" s="3" customFormat="1" ht="31.5" customHeight="1">
      <c r="A117" s="3">
        <f t="shared" si="5"/>
        <v>115</v>
      </c>
      <c r="B117" s="24" t="s">
        <v>1990</v>
      </c>
      <c r="C117" s="36">
        <v>0</v>
      </c>
      <c r="D117" s="37">
        <v>0</v>
      </c>
      <c r="E117" s="36" t="s">
        <v>1991</v>
      </c>
      <c r="F117" s="37" t="s">
        <v>1241</v>
      </c>
      <c r="G117" s="36" t="s">
        <v>1663</v>
      </c>
      <c r="H117" s="37" t="s">
        <v>957</v>
      </c>
      <c r="I117" s="28">
        <v>11.68</v>
      </c>
      <c r="J117" s="28">
        <f t="shared" si="3"/>
        <v>10.16</v>
      </c>
      <c r="K117" s="28">
        <f t="shared" si="4"/>
        <v>17.03</v>
      </c>
      <c r="L117" s="51"/>
      <c r="M117" s="48"/>
      <c r="N117" s="48"/>
      <c r="O117" s="48"/>
      <c r="P117" s="48"/>
      <c r="Q117" s="48"/>
      <c r="R117" s="48"/>
    </row>
    <row r="118" spans="1:18" s="3" customFormat="1" ht="31.5" customHeight="1">
      <c r="A118" s="3">
        <f t="shared" si="5"/>
        <v>116</v>
      </c>
      <c r="B118" s="24" t="s">
        <v>1992</v>
      </c>
      <c r="C118" s="36">
        <v>0</v>
      </c>
      <c r="D118" s="37">
        <v>0</v>
      </c>
      <c r="E118" s="36" t="s">
        <v>1993</v>
      </c>
      <c r="F118" s="37" t="s">
        <v>1241</v>
      </c>
      <c r="G118" s="36" t="s">
        <v>1663</v>
      </c>
      <c r="H118" s="37" t="s">
        <v>957</v>
      </c>
      <c r="I118" s="28">
        <v>13.64</v>
      </c>
      <c r="J118" s="28">
        <f t="shared" si="3"/>
        <v>11.87</v>
      </c>
      <c r="K118" s="28">
        <f t="shared" si="4"/>
        <v>19.89</v>
      </c>
      <c r="L118" s="51"/>
      <c r="M118" s="48"/>
      <c r="N118" s="48"/>
      <c r="O118" s="48"/>
      <c r="P118" s="48"/>
      <c r="Q118" s="48"/>
      <c r="R118" s="48"/>
    </row>
    <row r="119" spans="1:18" s="3" customFormat="1" ht="31.5" customHeight="1">
      <c r="A119" s="3">
        <f t="shared" si="5"/>
        <v>117</v>
      </c>
      <c r="B119" s="24" t="s">
        <v>1994</v>
      </c>
      <c r="C119" s="36">
        <v>0</v>
      </c>
      <c r="D119" s="37">
        <v>0</v>
      </c>
      <c r="E119" s="36" t="s">
        <v>1995</v>
      </c>
      <c r="F119" s="37" t="s">
        <v>1241</v>
      </c>
      <c r="G119" s="36" t="s">
        <v>1663</v>
      </c>
      <c r="H119" s="37" t="s">
        <v>957</v>
      </c>
      <c r="I119" s="28">
        <v>21.55</v>
      </c>
      <c r="J119" s="28">
        <f t="shared" si="3"/>
        <v>18.75</v>
      </c>
      <c r="K119" s="28">
        <f t="shared" si="4"/>
        <v>31.42</v>
      </c>
      <c r="L119" s="51"/>
      <c r="M119" s="48"/>
      <c r="N119" s="48"/>
      <c r="O119" s="48"/>
      <c r="P119" s="48"/>
      <c r="Q119" s="48"/>
      <c r="R119" s="48"/>
    </row>
    <row r="120" spans="1:18" s="3" customFormat="1" ht="31.5" customHeight="1">
      <c r="A120" s="3">
        <f t="shared" si="5"/>
        <v>118</v>
      </c>
      <c r="B120" s="24" t="s">
        <v>1996</v>
      </c>
      <c r="C120" s="36">
        <v>0</v>
      </c>
      <c r="D120" s="37">
        <v>0</v>
      </c>
      <c r="E120" s="36" t="s">
        <v>1997</v>
      </c>
      <c r="F120" s="37" t="s">
        <v>1241</v>
      </c>
      <c r="G120" s="36" t="s">
        <v>1663</v>
      </c>
      <c r="H120" s="37" t="s">
        <v>957</v>
      </c>
      <c r="I120" s="28">
        <v>27.24</v>
      </c>
      <c r="J120" s="28">
        <f t="shared" si="3"/>
        <v>23.7</v>
      </c>
      <c r="K120" s="28">
        <f t="shared" si="4"/>
        <v>39.72</v>
      </c>
      <c r="L120" s="51"/>
      <c r="M120" s="48"/>
      <c r="N120" s="48"/>
      <c r="O120" s="48"/>
      <c r="P120" s="48"/>
      <c r="Q120" s="48"/>
      <c r="R120" s="48"/>
    </row>
    <row r="121" spans="1:18" s="3" customFormat="1" ht="31.5" customHeight="1">
      <c r="A121" s="3">
        <f t="shared" si="5"/>
        <v>119</v>
      </c>
      <c r="B121" s="24" t="s">
        <v>1998</v>
      </c>
      <c r="C121" s="36">
        <v>0</v>
      </c>
      <c r="D121" s="37">
        <v>0</v>
      </c>
      <c r="E121" s="36" t="s">
        <v>1999</v>
      </c>
      <c r="F121" s="37" t="s">
        <v>1241</v>
      </c>
      <c r="G121" s="36" t="s">
        <v>1663</v>
      </c>
      <c r="H121" s="37" t="s">
        <v>957</v>
      </c>
      <c r="I121" s="28">
        <v>41.04</v>
      </c>
      <c r="J121" s="28">
        <f t="shared" si="3"/>
        <v>35.7</v>
      </c>
      <c r="K121" s="28">
        <f t="shared" si="4"/>
        <v>59.84</v>
      </c>
      <c r="L121" s="51"/>
      <c r="M121" s="48"/>
      <c r="N121" s="48"/>
      <c r="O121" s="48"/>
      <c r="P121" s="48"/>
      <c r="Q121" s="48"/>
      <c r="R121" s="48"/>
    </row>
    <row r="122" spans="1:18" s="3" customFormat="1" ht="31.5" customHeight="1">
      <c r="A122" s="3">
        <f t="shared" si="5"/>
        <v>120</v>
      </c>
      <c r="B122" s="24" t="s">
        <v>2000</v>
      </c>
      <c r="C122" s="36">
        <v>0</v>
      </c>
      <c r="D122" s="37">
        <v>0</v>
      </c>
      <c r="E122" s="36" t="s">
        <v>2001</v>
      </c>
      <c r="F122" s="37" t="s">
        <v>1241</v>
      </c>
      <c r="G122" s="36" t="s">
        <v>1663</v>
      </c>
      <c r="H122" s="37" t="s">
        <v>957</v>
      </c>
      <c r="I122" s="28">
        <v>47.94</v>
      </c>
      <c r="J122" s="28">
        <f t="shared" si="3"/>
        <v>41.71</v>
      </c>
      <c r="K122" s="28">
        <f t="shared" si="4"/>
        <v>69.9</v>
      </c>
      <c r="L122" s="51"/>
      <c r="M122" s="48"/>
      <c r="N122" s="48"/>
      <c r="O122" s="48"/>
      <c r="P122" s="48"/>
      <c r="Q122" s="48"/>
      <c r="R122" s="48"/>
    </row>
    <row r="123" spans="1:18" s="3" customFormat="1" ht="31.5" customHeight="1">
      <c r="A123" s="3">
        <f t="shared" si="5"/>
        <v>121</v>
      </c>
      <c r="B123" s="24" t="s">
        <v>2002</v>
      </c>
      <c r="C123" s="36" t="s">
        <v>2003</v>
      </c>
      <c r="D123" s="37">
        <v>0</v>
      </c>
      <c r="E123" s="36" t="s">
        <v>2004</v>
      </c>
      <c r="F123" s="37" t="s">
        <v>1466</v>
      </c>
      <c r="G123" s="36" t="s">
        <v>1989</v>
      </c>
      <c r="H123" s="37" t="s">
        <v>957</v>
      </c>
      <c r="I123" s="28">
        <v>41.43</v>
      </c>
      <c r="J123" s="28">
        <f t="shared" si="3"/>
        <v>36.04</v>
      </c>
      <c r="K123" s="28">
        <f t="shared" si="4"/>
        <v>60.4</v>
      </c>
      <c r="L123" s="51"/>
      <c r="M123" s="48"/>
      <c r="N123" s="48"/>
      <c r="O123" s="48"/>
      <c r="P123" s="48"/>
      <c r="Q123" s="48"/>
      <c r="R123" s="48"/>
    </row>
    <row r="124" spans="1:18" s="3" customFormat="1" ht="31.5" customHeight="1">
      <c r="A124" s="3">
        <f t="shared" si="5"/>
        <v>122</v>
      </c>
      <c r="B124" s="24" t="s">
        <v>2005</v>
      </c>
      <c r="C124" s="36" t="s">
        <v>2006</v>
      </c>
      <c r="D124" s="37">
        <v>0</v>
      </c>
      <c r="E124" s="36" t="s">
        <v>2007</v>
      </c>
      <c r="F124" s="37" t="s">
        <v>1466</v>
      </c>
      <c r="G124" s="36" t="s">
        <v>1989</v>
      </c>
      <c r="H124" s="37" t="s">
        <v>957</v>
      </c>
      <c r="I124" s="28">
        <v>53.98</v>
      </c>
      <c r="J124" s="28">
        <f t="shared" si="3"/>
        <v>46.96</v>
      </c>
      <c r="K124" s="28">
        <f t="shared" si="4"/>
        <v>78.7</v>
      </c>
      <c r="L124" s="51"/>
      <c r="M124" s="48"/>
      <c r="N124" s="48"/>
      <c r="O124" s="48"/>
      <c r="P124" s="48"/>
      <c r="Q124" s="48"/>
      <c r="R124" s="48"/>
    </row>
    <row r="125" spans="1:18" s="3" customFormat="1" ht="31.5" customHeight="1">
      <c r="A125" s="3">
        <f t="shared" si="5"/>
        <v>123</v>
      </c>
      <c r="B125" s="24" t="s">
        <v>2008</v>
      </c>
      <c r="C125" s="36" t="s">
        <v>2009</v>
      </c>
      <c r="D125" s="37">
        <v>0</v>
      </c>
      <c r="E125" s="36" t="s">
        <v>2010</v>
      </c>
      <c r="F125" s="37" t="s">
        <v>1466</v>
      </c>
      <c r="G125" s="36" t="s">
        <v>1989</v>
      </c>
      <c r="H125" s="37" t="s">
        <v>957</v>
      </c>
      <c r="I125" s="28">
        <v>29.29</v>
      </c>
      <c r="J125" s="28">
        <f t="shared" si="3"/>
        <v>25.48</v>
      </c>
      <c r="K125" s="28">
        <f t="shared" si="4"/>
        <v>42.7</v>
      </c>
      <c r="L125" s="51"/>
      <c r="M125" s="48"/>
      <c r="N125" s="48"/>
      <c r="O125" s="48"/>
      <c r="P125" s="48"/>
      <c r="Q125" s="48"/>
      <c r="R125" s="48"/>
    </row>
    <row r="126" spans="1:18" s="3" customFormat="1" ht="31.5" customHeight="1">
      <c r="A126" s="3">
        <f t="shared" si="5"/>
        <v>124</v>
      </c>
      <c r="B126" s="24" t="s">
        <v>2011</v>
      </c>
      <c r="C126" s="36" t="s">
        <v>2012</v>
      </c>
      <c r="D126" s="37">
        <v>0</v>
      </c>
      <c r="E126" s="36" t="s">
        <v>2013</v>
      </c>
      <c r="F126" s="37" t="s">
        <v>1018</v>
      </c>
      <c r="G126" s="36" t="s">
        <v>2014</v>
      </c>
      <c r="H126" s="37" t="s">
        <v>957</v>
      </c>
      <c r="I126" s="28">
        <v>116.14</v>
      </c>
      <c r="J126" s="28">
        <f t="shared" si="3"/>
        <v>101.04</v>
      </c>
      <c r="K126" s="28">
        <f t="shared" si="4"/>
        <v>169.33</v>
      </c>
      <c r="L126" s="51"/>
      <c r="M126" s="48"/>
      <c r="N126" s="48"/>
      <c r="O126" s="48"/>
      <c r="P126" s="48"/>
      <c r="Q126" s="48"/>
      <c r="R126" s="48"/>
    </row>
    <row r="127" spans="1:18" s="3" customFormat="1" ht="31.5" customHeight="1">
      <c r="A127" s="3">
        <f t="shared" si="5"/>
        <v>125</v>
      </c>
      <c r="B127" s="24" t="s">
        <v>2015</v>
      </c>
      <c r="C127" s="36" t="s">
        <v>2016</v>
      </c>
      <c r="D127" s="37">
        <v>0</v>
      </c>
      <c r="E127" s="36" t="s">
        <v>2017</v>
      </c>
      <c r="F127" s="37" t="s">
        <v>1018</v>
      </c>
      <c r="G127" s="36" t="s">
        <v>2014</v>
      </c>
      <c r="H127" s="37" t="s">
        <v>957</v>
      </c>
      <c r="I127" s="28">
        <v>185.82</v>
      </c>
      <c r="J127" s="28">
        <f t="shared" si="3"/>
        <v>161.66</v>
      </c>
      <c r="K127" s="28">
        <f t="shared" si="4"/>
        <v>270.93</v>
      </c>
      <c r="L127" s="51"/>
      <c r="M127" s="48"/>
      <c r="N127" s="48"/>
      <c r="O127" s="48"/>
      <c r="P127" s="48"/>
      <c r="Q127" s="48"/>
      <c r="R127" s="48"/>
    </row>
    <row r="128" spans="1:18" s="3" customFormat="1" ht="31.5" customHeight="1">
      <c r="A128" s="3">
        <f t="shared" si="5"/>
        <v>126</v>
      </c>
      <c r="B128" s="24" t="s">
        <v>2018</v>
      </c>
      <c r="C128" s="36" t="s">
        <v>2019</v>
      </c>
      <c r="D128" s="37">
        <v>0</v>
      </c>
      <c r="E128" s="36" t="s">
        <v>2020</v>
      </c>
      <c r="F128" s="37" t="s">
        <v>982</v>
      </c>
      <c r="G128" s="36" t="s">
        <v>1767</v>
      </c>
      <c r="H128" s="37" t="s">
        <v>957</v>
      </c>
      <c r="I128" s="28">
        <v>1256.51</v>
      </c>
      <c r="J128" s="28">
        <f t="shared" si="3"/>
        <v>1093.16</v>
      </c>
      <c r="K128" s="28">
        <f t="shared" si="4"/>
        <v>1831.99</v>
      </c>
      <c r="L128" s="51"/>
      <c r="M128" s="48"/>
      <c r="N128" s="48"/>
      <c r="O128" s="48"/>
      <c r="P128" s="48"/>
      <c r="Q128" s="48"/>
      <c r="R128" s="48"/>
    </row>
    <row r="129" spans="1:18" s="3" customFormat="1" ht="31.5" customHeight="1">
      <c r="A129" s="3">
        <f t="shared" si="5"/>
        <v>127</v>
      </c>
      <c r="B129" s="24" t="s">
        <v>2021</v>
      </c>
      <c r="C129" s="36" t="s">
        <v>2022</v>
      </c>
      <c r="D129" s="37">
        <v>0</v>
      </c>
      <c r="E129" s="36" t="s">
        <v>2023</v>
      </c>
      <c r="F129" s="37" t="s">
        <v>2024</v>
      </c>
      <c r="G129" s="36" t="s">
        <v>2025</v>
      </c>
      <c r="H129" s="37" t="s">
        <v>957</v>
      </c>
      <c r="I129" s="28">
        <v>15</v>
      </c>
      <c r="J129" s="28">
        <f t="shared" si="3"/>
        <v>13.05</v>
      </c>
      <c r="K129" s="28">
        <f t="shared" si="4"/>
        <v>21.87</v>
      </c>
      <c r="L129" s="51"/>
      <c r="M129" s="48"/>
      <c r="N129" s="48"/>
      <c r="O129" s="48"/>
      <c r="P129" s="48"/>
      <c r="Q129" s="48"/>
      <c r="R129" s="48"/>
    </row>
    <row r="130" spans="1:18" s="3" customFormat="1" ht="31.5" customHeight="1">
      <c r="A130" s="3">
        <f t="shared" si="5"/>
        <v>128</v>
      </c>
      <c r="B130" s="24" t="s">
        <v>2026</v>
      </c>
      <c r="C130" s="36" t="s">
        <v>2027</v>
      </c>
      <c r="D130" s="37">
        <v>0</v>
      </c>
      <c r="E130" s="36" t="s">
        <v>2028</v>
      </c>
      <c r="F130" s="37" t="s">
        <v>2024</v>
      </c>
      <c r="G130" s="36" t="s">
        <v>2025</v>
      </c>
      <c r="H130" s="37" t="s">
        <v>957</v>
      </c>
      <c r="I130" s="28">
        <v>37.51</v>
      </c>
      <c r="J130" s="28">
        <f t="shared" si="3"/>
        <v>32.63</v>
      </c>
      <c r="K130" s="28">
        <f t="shared" si="4"/>
        <v>54.69</v>
      </c>
      <c r="L130" s="51"/>
      <c r="M130" s="48"/>
      <c r="N130" s="48"/>
      <c r="O130" s="48"/>
      <c r="P130" s="48"/>
      <c r="Q130" s="48"/>
      <c r="R130" s="48"/>
    </row>
    <row r="131" spans="1:18" s="3" customFormat="1" ht="31.5" customHeight="1">
      <c r="A131" s="3">
        <f t="shared" si="5"/>
        <v>129</v>
      </c>
      <c r="B131" s="24" t="s">
        <v>2029</v>
      </c>
      <c r="C131" s="36" t="s">
        <v>2030</v>
      </c>
      <c r="D131" s="37">
        <v>0</v>
      </c>
      <c r="E131" s="36" t="s">
        <v>2031</v>
      </c>
      <c r="F131" s="37" t="s">
        <v>982</v>
      </c>
      <c r="G131" s="36" t="s">
        <v>1767</v>
      </c>
      <c r="H131" s="37" t="s">
        <v>957</v>
      </c>
      <c r="I131" s="28">
        <v>7.13</v>
      </c>
      <c r="J131" s="28">
        <f t="shared" si="3"/>
        <v>6.2</v>
      </c>
      <c r="K131" s="28">
        <f t="shared" si="4"/>
        <v>10.4</v>
      </c>
      <c r="L131" s="51"/>
      <c r="M131" s="48"/>
      <c r="N131" s="48"/>
      <c r="O131" s="48"/>
      <c r="P131" s="48"/>
      <c r="Q131" s="48"/>
      <c r="R131" s="48"/>
    </row>
    <row r="132" spans="1:18" s="3" customFormat="1" ht="31.5" customHeight="1">
      <c r="A132" s="3">
        <f t="shared" si="5"/>
        <v>130</v>
      </c>
      <c r="B132" s="24" t="s">
        <v>2032</v>
      </c>
      <c r="C132" s="36" t="s">
        <v>2033</v>
      </c>
      <c r="D132" s="37">
        <v>0</v>
      </c>
      <c r="E132" s="36" t="s">
        <v>2034</v>
      </c>
      <c r="F132" s="37" t="s">
        <v>1462</v>
      </c>
      <c r="G132" s="36" t="s">
        <v>2035</v>
      </c>
      <c r="H132" s="37" t="s">
        <v>957</v>
      </c>
      <c r="I132" s="28">
        <v>14.69</v>
      </c>
      <c r="J132" s="28">
        <f aca="true" t="shared" si="6" ref="J132:J139">ROUND(I132*0.87,2)</f>
        <v>12.78</v>
      </c>
      <c r="K132" s="28">
        <f aca="true" t="shared" si="7" ref="K132:K139">ROUND(I132*1.458,2)</f>
        <v>21.42</v>
      </c>
      <c r="L132" s="51"/>
      <c r="M132" s="48"/>
      <c r="N132" s="48"/>
      <c r="O132" s="48"/>
      <c r="P132" s="48"/>
      <c r="Q132" s="48"/>
      <c r="R132" s="48"/>
    </row>
    <row r="133" spans="1:18" s="3" customFormat="1" ht="31.5" customHeight="1">
      <c r="A133" s="3">
        <f t="shared" si="5"/>
        <v>131</v>
      </c>
      <c r="B133" s="24" t="s">
        <v>2036</v>
      </c>
      <c r="C133" s="36" t="s">
        <v>2037</v>
      </c>
      <c r="D133" s="37" t="s">
        <v>1700</v>
      </c>
      <c r="E133" s="36" t="s">
        <v>2038</v>
      </c>
      <c r="F133" s="37" t="s">
        <v>1466</v>
      </c>
      <c r="G133" s="36" t="s">
        <v>1989</v>
      </c>
      <c r="H133" s="37" t="s">
        <v>957</v>
      </c>
      <c r="I133" s="28">
        <v>17.93</v>
      </c>
      <c r="J133" s="28">
        <f t="shared" si="6"/>
        <v>15.6</v>
      </c>
      <c r="K133" s="28">
        <f t="shared" si="7"/>
        <v>26.14</v>
      </c>
      <c r="L133" s="51"/>
      <c r="M133" s="48"/>
      <c r="N133" s="48"/>
      <c r="O133" s="48"/>
      <c r="P133" s="48"/>
      <c r="Q133" s="48"/>
      <c r="R133" s="48"/>
    </row>
    <row r="134" spans="1:18" s="3" customFormat="1" ht="31.5" customHeight="1">
      <c r="A134" s="3">
        <f t="shared" si="5"/>
        <v>132</v>
      </c>
      <c r="B134" s="24" t="s">
        <v>1456</v>
      </c>
      <c r="C134" s="36" t="s">
        <v>2039</v>
      </c>
      <c r="D134" s="37" t="s">
        <v>1700</v>
      </c>
      <c r="E134" s="36" t="s">
        <v>2040</v>
      </c>
      <c r="F134" s="37" t="s">
        <v>1466</v>
      </c>
      <c r="G134" s="36" t="s">
        <v>1989</v>
      </c>
      <c r="H134" s="37" t="s">
        <v>957</v>
      </c>
      <c r="I134" s="28">
        <v>41.26</v>
      </c>
      <c r="J134" s="28">
        <f t="shared" si="6"/>
        <v>35.9</v>
      </c>
      <c r="K134" s="28">
        <f t="shared" si="7"/>
        <v>60.16</v>
      </c>
      <c r="L134" s="51"/>
      <c r="M134" s="48"/>
      <c r="N134" s="48"/>
      <c r="O134" s="48"/>
      <c r="P134" s="48"/>
      <c r="Q134" s="48"/>
      <c r="R134" s="48"/>
    </row>
    <row r="135" spans="1:18" s="3" customFormat="1" ht="31.5" customHeight="1">
      <c r="A135" s="3">
        <f t="shared" si="5"/>
        <v>133</v>
      </c>
      <c r="B135" s="24" t="s">
        <v>2041</v>
      </c>
      <c r="C135" s="36">
        <v>0</v>
      </c>
      <c r="D135" s="37">
        <v>0</v>
      </c>
      <c r="E135" s="36" t="s">
        <v>2042</v>
      </c>
      <c r="F135" s="37" t="s">
        <v>982</v>
      </c>
      <c r="G135" s="36" t="s">
        <v>1767</v>
      </c>
      <c r="H135" s="37" t="s">
        <v>957</v>
      </c>
      <c r="I135" s="28">
        <v>293.38</v>
      </c>
      <c r="J135" s="28">
        <f t="shared" si="6"/>
        <v>255.24</v>
      </c>
      <c r="K135" s="28">
        <f t="shared" si="7"/>
        <v>427.75</v>
      </c>
      <c r="L135" s="51"/>
      <c r="M135" s="48"/>
      <c r="N135" s="48"/>
      <c r="O135" s="48"/>
      <c r="P135" s="48"/>
      <c r="Q135" s="48"/>
      <c r="R135" s="48"/>
    </row>
    <row r="136" spans="1:18" s="3" customFormat="1" ht="31.5" customHeight="1">
      <c r="A136" s="3">
        <f t="shared" si="5"/>
        <v>134</v>
      </c>
      <c r="B136" s="24" t="s">
        <v>2043</v>
      </c>
      <c r="C136" s="36" t="s">
        <v>2044</v>
      </c>
      <c r="D136" s="37">
        <v>0</v>
      </c>
      <c r="E136" s="36" t="s">
        <v>2045</v>
      </c>
      <c r="F136" s="37" t="s">
        <v>1275</v>
      </c>
      <c r="G136" s="36" t="s">
        <v>1655</v>
      </c>
      <c r="H136" s="37" t="s">
        <v>957</v>
      </c>
      <c r="I136" s="28">
        <v>21.33</v>
      </c>
      <c r="J136" s="28">
        <f t="shared" si="6"/>
        <v>18.56</v>
      </c>
      <c r="K136" s="28">
        <f t="shared" si="7"/>
        <v>31.1</v>
      </c>
      <c r="L136" s="51"/>
      <c r="M136" s="48"/>
      <c r="N136" s="48"/>
      <c r="O136" s="48"/>
      <c r="P136" s="48"/>
      <c r="Q136" s="48"/>
      <c r="R136" s="48"/>
    </row>
    <row r="137" spans="1:18" s="3" customFormat="1" ht="31.5" customHeight="1">
      <c r="A137" s="3">
        <f t="shared" si="5"/>
        <v>135</v>
      </c>
      <c r="B137" s="24" t="s">
        <v>2046</v>
      </c>
      <c r="C137" s="36" t="s">
        <v>2047</v>
      </c>
      <c r="D137" s="37">
        <v>0</v>
      </c>
      <c r="E137" s="36" t="s">
        <v>2048</v>
      </c>
      <c r="F137" s="37" t="s">
        <v>1462</v>
      </c>
      <c r="G137" s="36" t="s">
        <v>2035</v>
      </c>
      <c r="H137" s="37" t="s">
        <v>957</v>
      </c>
      <c r="I137" s="28">
        <v>14.69</v>
      </c>
      <c r="J137" s="28">
        <f t="shared" si="6"/>
        <v>12.78</v>
      </c>
      <c r="K137" s="28">
        <f t="shared" si="7"/>
        <v>21.42</v>
      </c>
      <c r="L137" s="51"/>
      <c r="M137" s="48"/>
      <c r="N137" s="48"/>
      <c r="O137" s="48"/>
      <c r="P137" s="48"/>
      <c r="Q137" s="48"/>
      <c r="R137" s="48"/>
    </row>
    <row r="138" spans="1:18" s="3" customFormat="1" ht="31.5" customHeight="1">
      <c r="A138" s="3">
        <f t="shared" si="5"/>
        <v>136</v>
      </c>
      <c r="B138" s="24" t="s">
        <v>2049</v>
      </c>
      <c r="C138" s="36" t="s">
        <v>2050</v>
      </c>
      <c r="D138" s="37">
        <v>0</v>
      </c>
      <c r="E138" s="36" t="s">
        <v>2051</v>
      </c>
      <c r="F138" s="37" t="s">
        <v>2052</v>
      </c>
      <c r="G138" s="36" t="s">
        <v>2053</v>
      </c>
      <c r="H138" s="37" t="s">
        <v>957</v>
      </c>
      <c r="I138" s="28">
        <v>7.2</v>
      </c>
      <c r="J138" s="28">
        <f t="shared" si="6"/>
        <v>6.26</v>
      </c>
      <c r="K138" s="28">
        <f t="shared" si="7"/>
        <v>10.5</v>
      </c>
      <c r="L138" s="51"/>
      <c r="M138" s="48"/>
      <c r="N138" s="48"/>
      <c r="O138" s="48"/>
      <c r="P138" s="48"/>
      <c r="Q138" s="48"/>
      <c r="R138" s="48"/>
    </row>
    <row r="139" spans="1:18" s="3" customFormat="1" ht="31.5" customHeight="1">
      <c r="A139" s="3">
        <f t="shared" si="5"/>
        <v>137</v>
      </c>
      <c r="B139" s="24" t="s">
        <v>2054</v>
      </c>
      <c r="C139" s="36" t="s">
        <v>2055</v>
      </c>
      <c r="D139" s="37">
        <v>0</v>
      </c>
      <c r="E139" s="36" t="s">
        <v>2056</v>
      </c>
      <c r="F139" s="37" t="s">
        <v>2024</v>
      </c>
      <c r="G139" s="36" t="s">
        <v>2025</v>
      </c>
      <c r="H139" s="37" t="s">
        <v>957</v>
      </c>
      <c r="I139" s="28">
        <v>5.6</v>
      </c>
      <c r="J139" s="28">
        <f t="shared" si="6"/>
        <v>4.87</v>
      </c>
      <c r="K139" s="28">
        <f t="shared" si="7"/>
        <v>8.16</v>
      </c>
      <c r="L139" s="51"/>
      <c r="M139" s="48"/>
      <c r="N139" s="48"/>
      <c r="O139" s="48"/>
      <c r="P139" s="48"/>
      <c r="Q139" s="48"/>
      <c r="R139" s="48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4" r:id="rId1"/>
  <headerFooter alignWithMargins="0">
    <oddFooter>&amp;C&amp;P+17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C1">
      <selection activeCell="C16" sqref="C16"/>
    </sheetView>
  </sheetViews>
  <sheetFormatPr defaultColWidth="9.00390625" defaultRowHeight="12.75"/>
  <cols>
    <col min="1" max="1" width="5.00390625" style="0" customWidth="1"/>
    <col min="2" max="2" width="8.25390625" style="23" customWidth="1"/>
    <col min="3" max="3" width="47.625" style="10" customWidth="1"/>
    <col min="4" max="4" width="20.125" style="10" customWidth="1"/>
    <col min="5" max="5" width="12.375" style="30" customWidth="1"/>
    <col min="6" max="6" width="11.125" style="0" customWidth="1"/>
    <col min="7" max="7" width="10.75390625" style="0" customWidth="1"/>
  </cols>
  <sheetData>
    <row r="1" ht="34.5" customHeight="1" thickBot="1">
      <c r="C1" s="55" t="s">
        <v>953</v>
      </c>
    </row>
    <row r="2" spans="1:7" s="9" customFormat="1" ht="35.25" customHeight="1" thickBot="1">
      <c r="A2" s="34" t="s">
        <v>1609</v>
      </c>
      <c r="B2" s="34" t="s">
        <v>1610</v>
      </c>
      <c r="C2" s="34" t="s">
        <v>1613</v>
      </c>
      <c r="D2" s="34" t="s">
        <v>1615</v>
      </c>
      <c r="E2" s="35" t="s">
        <v>1607</v>
      </c>
      <c r="F2" s="35" t="s">
        <v>1605</v>
      </c>
      <c r="G2" s="35" t="s">
        <v>1606</v>
      </c>
    </row>
    <row r="3" spans="1:7" s="3" customFormat="1" ht="31.5" customHeight="1">
      <c r="A3" s="3">
        <v>1</v>
      </c>
      <c r="B3" s="24" t="s">
        <v>2057</v>
      </c>
      <c r="C3" s="36" t="s">
        <v>2058</v>
      </c>
      <c r="D3" s="36" t="s">
        <v>2059</v>
      </c>
      <c r="E3" s="38">
        <v>25.7</v>
      </c>
      <c r="F3" s="28">
        <f>ROUND(E3*0.87,2)</f>
        <v>22.36</v>
      </c>
      <c r="G3" s="28">
        <f>ROUND(E3*1.458,2)</f>
        <v>37.47</v>
      </c>
    </row>
    <row r="4" spans="1:7" s="3" customFormat="1" ht="31.5" customHeight="1">
      <c r="A4" s="3">
        <v>2</v>
      </c>
      <c r="B4" s="24" t="s">
        <v>2060</v>
      </c>
      <c r="C4" s="36" t="s">
        <v>2061</v>
      </c>
      <c r="D4" s="36" t="s">
        <v>2062</v>
      </c>
      <c r="E4" s="38">
        <v>778.7</v>
      </c>
      <c r="F4" s="28">
        <f aca="true" t="shared" si="0" ref="F4:F29">ROUND(E4*0.87,2)</f>
        <v>677.47</v>
      </c>
      <c r="G4" s="28">
        <f aca="true" t="shared" si="1" ref="G4:G29">ROUND(E4*1.458,2)</f>
        <v>1135.34</v>
      </c>
    </row>
    <row r="5" spans="1:7" s="3" customFormat="1" ht="31.5" customHeight="1">
      <c r="A5" s="3">
        <v>3</v>
      </c>
      <c r="B5" s="24" t="s">
        <v>2063</v>
      </c>
      <c r="C5" s="36" t="s">
        <v>2064</v>
      </c>
      <c r="D5" s="36" t="s">
        <v>2062</v>
      </c>
      <c r="E5" s="38">
        <v>80.43</v>
      </c>
      <c r="F5" s="28">
        <f t="shared" si="0"/>
        <v>69.97</v>
      </c>
      <c r="G5" s="28">
        <f t="shared" si="1"/>
        <v>117.27</v>
      </c>
    </row>
    <row r="6" spans="1:7" s="3" customFormat="1" ht="31.5" customHeight="1">
      <c r="A6" s="3">
        <v>4</v>
      </c>
      <c r="B6" s="24" t="s">
        <v>1172</v>
      </c>
      <c r="C6" s="36" t="s">
        <v>2065</v>
      </c>
      <c r="D6" s="36" t="s">
        <v>2062</v>
      </c>
      <c r="E6" s="38">
        <v>1164.1</v>
      </c>
      <c r="F6" s="28">
        <f t="shared" si="0"/>
        <v>1012.77</v>
      </c>
      <c r="G6" s="28">
        <f t="shared" si="1"/>
        <v>1697.26</v>
      </c>
    </row>
    <row r="7" spans="1:7" s="3" customFormat="1" ht="31.5" customHeight="1">
      <c r="A7" s="3">
        <v>5</v>
      </c>
      <c r="B7" s="24" t="s">
        <v>2066</v>
      </c>
      <c r="C7" s="36" t="s">
        <v>2067</v>
      </c>
      <c r="D7" s="36" t="s">
        <v>2062</v>
      </c>
      <c r="E7" s="38">
        <v>119.63</v>
      </c>
      <c r="F7" s="28">
        <f t="shared" si="0"/>
        <v>104.08</v>
      </c>
      <c r="G7" s="28">
        <f t="shared" si="1"/>
        <v>174.42</v>
      </c>
    </row>
    <row r="8" spans="1:7" s="3" customFormat="1" ht="31.5" customHeight="1">
      <c r="A8" s="3">
        <v>6</v>
      </c>
      <c r="B8" s="24" t="s">
        <v>2068</v>
      </c>
      <c r="C8" s="36" t="s">
        <v>2069</v>
      </c>
      <c r="D8" s="36" t="s">
        <v>2062</v>
      </c>
      <c r="E8" s="38">
        <v>158.6</v>
      </c>
      <c r="F8" s="28">
        <f t="shared" si="0"/>
        <v>137.98</v>
      </c>
      <c r="G8" s="28">
        <f t="shared" si="1"/>
        <v>231.24</v>
      </c>
    </row>
    <row r="9" spans="1:7" s="3" customFormat="1" ht="31.5" customHeight="1">
      <c r="A9" s="3">
        <v>7</v>
      </c>
      <c r="B9" s="24" t="s">
        <v>2070</v>
      </c>
      <c r="C9" s="36" t="s">
        <v>2071</v>
      </c>
      <c r="D9" s="36" t="s">
        <v>2062</v>
      </c>
      <c r="E9" s="38">
        <v>235.61</v>
      </c>
      <c r="F9" s="28">
        <f t="shared" si="0"/>
        <v>204.98</v>
      </c>
      <c r="G9" s="28">
        <f t="shared" si="1"/>
        <v>343.52</v>
      </c>
    </row>
    <row r="10" spans="1:7" s="3" customFormat="1" ht="31.5" customHeight="1">
      <c r="A10" s="3">
        <v>8</v>
      </c>
      <c r="B10" s="24" t="s">
        <v>2072</v>
      </c>
      <c r="C10" s="36" t="s">
        <v>2073</v>
      </c>
      <c r="D10" s="36" t="s">
        <v>2062</v>
      </c>
      <c r="E10" s="38">
        <v>313.3</v>
      </c>
      <c r="F10" s="28">
        <f t="shared" si="0"/>
        <v>272.57</v>
      </c>
      <c r="G10" s="28">
        <f t="shared" si="1"/>
        <v>456.79</v>
      </c>
    </row>
    <row r="11" spans="1:7" s="3" customFormat="1" ht="31.5" customHeight="1">
      <c r="A11" s="3">
        <v>9</v>
      </c>
      <c r="B11" s="24" t="s">
        <v>2074</v>
      </c>
      <c r="C11" s="36" t="s">
        <v>2075</v>
      </c>
      <c r="D11" s="36" t="s">
        <v>2062</v>
      </c>
      <c r="E11" s="38">
        <v>390.57</v>
      </c>
      <c r="F11" s="28">
        <f t="shared" si="0"/>
        <v>339.8</v>
      </c>
      <c r="G11" s="28">
        <f t="shared" si="1"/>
        <v>569.45</v>
      </c>
    </row>
    <row r="12" spans="1:7" s="3" customFormat="1" ht="31.5" customHeight="1">
      <c r="A12" s="3">
        <v>10</v>
      </c>
      <c r="B12" s="24" t="s">
        <v>2076</v>
      </c>
      <c r="C12" s="36" t="s">
        <v>2077</v>
      </c>
      <c r="D12" s="36" t="s">
        <v>2062</v>
      </c>
      <c r="E12" s="38">
        <v>468.48</v>
      </c>
      <c r="F12" s="28">
        <f t="shared" si="0"/>
        <v>407.58</v>
      </c>
      <c r="G12" s="28">
        <f t="shared" si="1"/>
        <v>683.04</v>
      </c>
    </row>
    <row r="13" spans="1:7" s="3" customFormat="1" ht="31.5" customHeight="1">
      <c r="A13" s="3">
        <v>11</v>
      </c>
      <c r="B13" s="24" t="s">
        <v>2078</v>
      </c>
      <c r="C13" s="36" t="s">
        <v>2079</v>
      </c>
      <c r="D13" s="36" t="s">
        <v>2062</v>
      </c>
      <c r="E13" s="38">
        <v>623.8</v>
      </c>
      <c r="F13" s="28">
        <f t="shared" si="0"/>
        <v>542.71</v>
      </c>
      <c r="G13" s="28">
        <f t="shared" si="1"/>
        <v>909.5</v>
      </c>
    </row>
    <row r="14" spans="1:7" s="3" customFormat="1" ht="31.5" customHeight="1">
      <c r="A14" s="3">
        <v>12</v>
      </c>
      <c r="B14" s="24" t="s">
        <v>2080</v>
      </c>
      <c r="C14" s="36" t="s">
        <v>2081</v>
      </c>
      <c r="D14" s="36" t="s">
        <v>1017</v>
      </c>
      <c r="E14" s="38">
        <v>3.08</v>
      </c>
      <c r="F14" s="28">
        <f t="shared" si="0"/>
        <v>2.68</v>
      </c>
      <c r="G14" s="28">
        <f t="shared" si="1"/>
        <v>4.49</v>
      </c>
    </row>
    <row r="15" spans="1:7" s="3" customFormat="1" ht="31.5" customHeight="1">
      <c r="A15" s="3">
        <v>13</v>
      </c>
      <c r="B15" s="24" t="s">
        <v>2082</v>
      </c>
      <c r="C15" s="36" t="s">
        <v>2083</v>
      </c>
      <c r="D15" s="36" t="s">
        <v>2084</v>
      </c>
      <c r="E15" s="38">
        <v>15.5</v>
      </c>
      <c r="F15" s="28">
        <f t="shared" si="0"/>
        <v>13.49</v>
      </c>
      <c r="G15" s="28">
        <f t="shared" si="1"/>
        <v>22.6</v>
      </c>
    </row>
    <row r="16" spans="1:7" s="3" customFormat="1" ht="31.5" customHeight="1">
      <c r="A16" s="3">
        <v>14</v>
      </c>
      <c r="B16" s="24" t="s">
        <v>1280</v>
      </c>
      <c r="C16" s="36" t="s">
        <v>0</v>
      </c>
      <c r="D16" s="36" t="s">
        <v>2084</v>
      </c>
      <c r="E16" s="38">
        <v>2.99</v>
      </c>
      <c r="F16" s="28">
        <f t="shared" si="0"/>
        <v>2.6</v>
      </c>
      <c r="G16" s="28">
        <f t="shared" si="1"/>
        <v>4.36</v>
      </c>
    </row>
    <row r="17" spans="1:7" s="3" customFormat="1" ht="31.5" customHeight="1">
      <c r="A17" s="3">
        <v>15</v>
      </c>
      <c r="B17" s="24" t="s">
        <v>1</v>
      </c>
      <c r="C17" s="36" t="s">
        <v>2</v>
      </c>
      <c r="D17" s="41" t="s">
        <v>3</v>
      </c>
      <c r="E17" s="38">
        <v>15</v>
      </c>
      <c r="F17" s="28">
        <f t="shared" si="0"/>
        <v>13.05</v>
      </c>
      <c r="G17" s="28">
        <f t="shared" si="1"/>
        <v>21.87</v>
      </c>
    </row>
    <row r="18" spans="1:7" s="3" customFormat="1" ht="31.5" customHeight="1">
      <c r="A18" s="3">
        <v>16</v>
      </c>
      <c r="B18" s="24" t="s">
        <v>4</v>
      </c>
      <c r="C18" s="36" t="s">
        <v>5</v>
      </c>
      <c r="D18" s="36" t="s">
        <v>6</v>
      </c>
      <c r="E18" s="38">
        <v>7.3</v>
      </c>
      <c r="F18" s="28">
        <f t="shared" si="0"/>
        <v>6.35</v>
      </c>
      <c r="G18" s="28">
        <f t="shared" si="1"/>
        <v>10.64</v>
      </c>
    </row>
    <row r="19" spans="1:7" s="3" customFormat="1" ht="31.5" customHeight="1">
      <c r="A19" s="3">
        <v>17</v>
      </c>
      <c r="B19" s="24" t="s">
        <v>7</v>
      </c>
      <c r="C19" s="36" t="s">
        <v>8</v>
      </c>
      <c r="D19" s="36" t="s">
        <v>9</v>
      </c>
      <c r="E19" s="38">
        <v>2.99</v>
      </c>
      <c r="F19" s="28">
        <f t="shared" si="0"/>
        <v>2.6</v>
      </c>
      <c r="G19" s="28">
        <f t="shared" si="1"/>
        <v>4.36</v>
      </c>
    </row>
    <row r="20" spans="1:7" s="3" customFormat="1" ht="31.5" customHeight="1">
      <c r="A20" s="3">
        <v>18</v>
      </c>
      <c r="B20" s="24" t="s">
        <v>10</v>
      </c>
      <c r="C20" s="36" t="s">
        <v>11</v>
      </c>
      <c r="D20" s="36" t="s">
        <v>1017</v>
      </c>
      <c r="E20" s="38">
        <v>13.13</v>
      </c>
      <c r="F20" s="28">
        <f t="shared" si="0"/>
        <v>11.42</v>
      </c>
      <c r="G20" s="28">
        <f t="shared" si="1"/>
        <v>19.14</v>
      </c>
    </row>
    <row r="21" spans="1:7" s="3" customFormat="1" ht="31.5" customHeight="1">
      <c r="A21" s="3">
        <v>19</v>
      </c>
      <c r="B21" s="24" t="s">
        <v>12</v>
      </c>
      <c r="C21" s="36" t="s">
        <v>13</v>
      </c>
      <c r="D21" s="41" t="s">
        <v>9</v>
      </c>
      <c r="E21" s="28">
        <v>13.13</v>
      </c>
      <c r="F21" s="28">
        <f t="shared" si="0"/>
        <v>11.42</v>
      </c>
      <c r="G21" s="28">
        <f t="shared" si="1"/>
        <v>19.14</v>
      </c>
    </row>
    <row r="22" spans="1:7" s="3" customFormat="1" ht="31.5" customHeight="1">
      <c r="A22" s="3">
        <v>20</v>
      </c>
      <c r="B22" s="24" t="s">
        <v>14</v>
      </c>
      <c r="C22" s="41" t="s">
        <v>15</v>
      </c>
      <c r="D22" s="41" t="s">
        <v>16</v>
      </c>
      <c r="E22" s="28">
        <v>25.7</v>
      </c>
      <c r="F22" s="28">
        <f t="shared" si="0"/>
        <v>22.36</v>
      </c>
      <c r="G22" s="28">
        <f t="shared" si="1"/>
        <v>37.47</v>
      </c>
    </row>
    <row r="23" spans="1:7" s="3" customFormat="1" ht="31.5" customHeight="1">
      <c r="A23" s="3">
        <v>21</v>
      </c>
      <c r="B23" s="24" t="s">
        <v>17</v>
      </c>
      <c r="C23" s="36" t="s">
        <v>18</v>
      </c>
      <c r="D23" s="41" t="s">
        <v>19</v>
      </c>
      <c r="E23" s="28">
        <v>3.99</v>
      </c>
      <c r="F23" s="28">
        <f t="shared" si="0"/>
        <v>3.47</v>
      </c>
      <c r="G23" s="28">
        <f t="shared" si="1"/>
        <v>5.82</v>
      </c>
    </row>
    <row r="24" spans="1:7" s="3" customFormat="1" ht="31.5" customHeight="1">
      <c r="A24" s="3">
        <v>22</v>
      </c>
      <c r="B24" s="24" t="s">
        <v>20</v>
      </c>
      <c r="C24" s="36" t="s">
        <v>21</v>
      </c>
      <c r="D24" s="41" t="s">
        <v>1439</v>
      </c>
      <c r="E24" s="28">
        <v>3.26</v>
      </c>
      <c r="F24" s="28">
        <f t="shared" si="0"/>
        <v>2.84</v>
      </c>
      <c r="G24" s="28">
        <f t="shared" si="1"/>
        <v>4.75</v>
      </c>
    </row>
    <row r="25" spans="1:7" s="3" customFormat="1" ht="31.5" customHeight="1">
      <c r="A25" s="3">
        <v>23</v>
      </c>
      <c r="B25" s="24" t="s">
        <v>22</v>
      </c>
      <c r="C25" s="36" t="s">
        <v>23</v>
      </c>
      <c r="D25" s="36" t="s">
        <v>1017</v>
      </c>
      <c r="E25" s="38">
        <v>4.46</v>
      </c>
      <c r="F25" s="28">
        <f t="shared" si="0"/>
        <v>3.88</v>
      </c>
      <c r="G25" s="28">
        <f t="shared" si="1"/>
        <v>6.5</v>
      </c>
    </row>
    <row r="26" spans="1:7" s="3" customFormat="1" ht="31.5" customHeight="1">
      <c r="A26" s="3">
        <v>24</v>
      </c>
      <c r="B26" s="24" t="s">
        <v>24</v>
      </c>
      <c r="C26" s="36" t="s">
        <v>25</v>
      </c>
      <c r="D26" s="36" t="s">
        <v>1017</v>
      </c>
      <c r="E26" s="38">
        <v>8.92</v>
      </c>
      <c r="F26" s="28">
        <f t="shared" si="0"/>
        <v>7.76</v>
      </c>
      <c r="G26" s="28">
        <f t="shared" si="1"/>
        <v>13.01</v>
      </c>
    </row>
    <row r="27" spans="1:7" s="3" customFormat="1" ht="31.5" customHeight="1">
      <c r="A27" s="3">
        <v>25</v>
      </c>
      <c r="B27" s="24" t="s">
        <v>26</v>
      </c>
      <c r="C27" s="36" t="s">
        <v>27</v>
      </c>
      <c r="D27" s="36" t="s">
        <v>2053</v>
      </c>
      <c r="E27" s="38">
        <v>24.69</v>
      </c>
      <c r="F27" s="28">
        <f t="shared" si="0"/>
        <v>21.48</v>
      </c>
      <c r="G27" s="28">
        <f t="shared" si="1"/>
        <v>36</v>
      </c>
    </row>
    <row r="28" spans="1:7" s="3" customFormat="1" ht="31.5" customHeight="1">
      <c r="A28" s="3">
        <v>26</v>
      </c>
      <c r="B28" s="24" t="s">
        <v>28</v>
      </c>
      <c r="C28" s="36" t="s">
        <v>29</v>
      </c>
      <c r="D28" s="36" t="s">
        <v>2025</v>
      </c>
      <c r="E28" s="38">
        <v>16.19</v>
      </c>
      <c r="F28" s="28">
        <f t="shared" si="0"/>
        <v>14.09</v>
      </c>
      <c r="G28" s="28">
        <f t="shared" si="1"/>
        <v>23.61</v>
      </c>
    </row>
    <row r="29" spans="1:7" s="3" customFormat="1" ht="31.5" customHeight="1">
      <c r="A29" s="3">
        <v>27</v>
      </c>
      <c r="B29" s="24" t="s">
        <v>30</v>
      </c>
      <c r="C29" s="36" t="s">
        <v>31</v>
      </c>
      <c r="D29" s="36" t="s">
        <v>2025</v>
      </c>
      <c r="E29" s="38">
        <v>16.19</v>
      </c>
      <c r="F29" s="28">
        <f t="shared" si="0"/>
        <v>14.09</v>
      </c>
      <c r="G29" s="28">
        <f t="shared" si="1"/>
        <v>23.61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&amp;C&amp;P+28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5" zoomScaleNormal="75" workbookViewId="0" topLeftCell="A1">
      <selection activeCell="F25" sqref="F25"/>
    </sheetView>
  </sheetViews>
  <sheetFormatPr defaultColWidth="9.00390625" defaultRowHeight="12.75"/>
  <cols>
    <col min="1" max="1" width="5.00390625" style="0" customWidth="1"/>
    <col min="2" max="2" width="8.25390625" style="23" customWidth="1"/>
    <col min="3" max="3" width="11.25390625" style="23" customWidth="1"/>
    <col min="4" max="4" width="12.25390625" style="10" hidden="1" customWidth="1"/>
    <col min="5" max="5" width="2.875" style="33" hidden="1" customWidth="1"/>
    <col min="6" max="6" width="53.875" style="10" customWidth="1"/>
    <col min="7" max="7" width="5.125" style="33" hidden="1" customWidth="1"/>
    <col min="8" max="8" width="20.125" style="10" customWidth="1"/>
    <col min="9" max="9" width="6.375" style="33" hidden="1" customWidth="1"/>
    <col min="10" max="10" width="12.375" style="30" customWidth="1"/>
    <col min="11" max="11" width="12.25390625" style="30" customWidth="1"/>
    <col min="12" max="12" width="11.25390625" style="0" customWidth="1"/>
  </cols>
  <sheetData>
    <row r="1" ht="34.5" customHeight="1" thickBot="1">
      <c r="F1" s="40" t="s">
        <v>32</v>
      </c>
    </row>
    <row r="2" spans="1:12" s="9" customFormat="1" ht="35.25" customHeight="1" thickBot="1">
      <c r="A2" s="34" t="s">
        <v>1609</v>
      </c>
      <c r="B2" s="34" t="s">
        <v>1610</v>
      </c>
      <c r="C2" s="34" t="s">
        <v>33</v>
      </c>
      <c r="D2" s="34" t="s">
        <v>1611</v>
      </c>
      <c r="E2" s="34" t="s">
        <v>1612</v>
      </c>
      <c r="F2" s="34" t="s">
        <v>1613</v>
      </c>
      <c r="G2" s="34" t="s">
        <v>1614</v>
      </c>
      <c r="H2" s="34" t="s">
        <v>1615</v>
      </c>
      <c r="I2" s="34" t="s">
        <v>1616</v>
      </c>
      <c r="J2" s="35" t="s">
        <v>1607</v>
      </c>
      <c r="K2" s="42" t="s">
        <v>1605</v>
      </c>
      <c r="L2" s="42" t="s">
        <v>1606</v>
      </c>
    </row>
    <row r="3" spans="1:12" s="3" customFormat="1" ht="21" customHeight="1">
      <c r="A3" s="3">
        <v>1</v>
      </c>
      <c r="B3" s="43" t="s">
        <v>35</v>
      </c>
      <c r="C3" s="43" t="s">
        <v>36</v>
      </c>
      <c r="D3" s="36" t="s">
        <v>37</v>
      </c>
      <c r="E3" s="37">
        <v>0</v>
      </c>
      <c r="F3" s="36" t="s">
        <v>38</v>
      </c>
      <c r="G3" s="37" t="s">
        <v>964</v>
      </c>
      <c r="H3" s="36" t="s">
        <v>39</v>
      </c>
      <c r="I3" s="37" t="s">
        <v>959</v>
      </c>
      <c r="J3" s="38">
        <v>0.41</v>
      </c>
      <c r="K3" s="28">
        <f>ROUND(J3*0.87,2)</f>
        <v>0.36</v>
      </c>
      <c r="L3" s="28">
        <f>ROUND(J3*1.458,2)</f>
        <v>0.6</v>
      </c>
    </row>
    <row r="4" spans="1:12" s="3" customFormat="1" ht="21" customHeight="1">
      <c r="A4" s="3">
        <f>A3+1</f>
        <v>2</v>
      </c>
      <c r="B4" s="22" t="s">
        <v>40</v>
      </c>
      <c r="C4" s="22" t="s">
        <v>41</v>
      </c>
      <c r="D4" s="41" t="s">
        <v>42</v>
      </c>
      <c r="E4" s="44">
        <v>0</v>
      </c>
      <c r="F4" s="41" t="s">
        <v>43</v>
      </c>
      <c r="G4" s="44" t="s">
        <v>44</v>
      </c>
      <c r="H4" s="41" t="s">
        <v>45</v>
      </c>
      <c r="I4" s="44" t="s">
        <v>959</v>
      </c>
      <c r="J4" s="38">
        <v>3.18</v>
      </c>
      <c r="K4" s="28">
        <f aca="true" t="shared" si="0" ref="K4:K67">ROUND(J4*0.87,2)</f>
        <v>2.77</v>
      </c>
      <c r="L4" s="28">
        <f aca="true" t="shared" si="1" ref="L4:L67">ROUND(J4*1.458,2)</f>
        <v>4.64</v>
      </c>
    </row>
    <row r="5" spans="1:12" s="3" customFormat="1" ht="21" customHeight="1">
      <c r="A5" s="3">
        <f aca="true" t="shared" si="2" ref="A5:A68">A4+1</f>
        <v>3</v>
      </c>
      <c r="B5" s="24" t="s">
        <v>46</v>
      </c>
      <c r="C5" s="22" t="s">
        <v>1224</v>
      </c>
      <c r="D5" s="41" t="s">
        <v>47</v>
      </c>
      <c r="E5" s="44">
        <v>0</v>
      </c>
      <c r="F5" s="41" t="s">
        <v>48</v>
      </c>
      <c r="G5" s="44" t="s">
        <v>44</v>
      </c>
      <c r="H5" s="41" t="s">
        <v>45</v>
      </c>
      <c r="I5" s="44" t="s">
        <v>959</v>
      </c>
      <c r="J5" s="38">
        <v>6.61</v>
      </c>
      <c r="K5" s="28">
        <f t="shared" si="0"/>
        <v>5.75</v>
      </c>
      <c r="L5" s="28">
        <f t="shared" si="1"/>
        <v>9.64</v>
      </c>
    </row>
    <row r="6" spans="1:12" s="3" customFormat="1" ht="21" customHeight="1">
      <c r="A6" s="3">
        <f t="shared" si="2"/>
        <v>4</v>
      </c>
      <c r="B6" s="22" t="s">
        <v>49</v>
      </c>
      <c r="C6" s="22" t="s">
        <v>50</v>
      </c>
      <c r="D6" s="41" t="s">
        <v>51</v>
      </c>
      <c r="E6" s="44">
        <v>0</v>
      </c>
      <c r="F6" s="41" t="s">
        <v>52</v>
      </c>
      <c r="G6" s="44" t="s">
        <v>990</v>
      </c>
      <c r="H6" s="41" t="s">
        <v>53</v>
      </c>
      <c r="I6" s="44" t="s">
        <v>959</v>
      </c>
      <c r="J6" s="38">
        <v>4.85</v>
      </c>
      <c r="K6" s="28">
        <f t="shared" si="0"/>
        <v>4.22</v>
      </c>
      <c r="L6" s="28">
        <f t="shared" si="1"/>
        <v>7.07</v>
      </c>
    </row>
    <row r="7" spans="1:12" s="3" customFormat="1" ht="21" customHeight="1">
      <c r="A7" s="3">
        <f t="shared" si="2"/>
        <v>5</v>
      </c>
      <c r="B7" s="22" t="s">
        <v>54</v>
      </c>
      <c r="C7" s="22" t="s">
        <v>55</v>
      </c>
      <c r="D7" s="41" t="s">
        <v>56</v>
      </c>
      <c r="E7" s="44">
        <v>0</v>
      </c>
      <c r="F7" s="41" t="s">
        <v>57</v>
      </c>
      <c r="G7" s="44" t="s">
        <v>963</v>
      </c>
      <c r="H7" s="41" t="s">
        <v>1697</v>
      </c>
      <c r="I7" s="44" t="s">
        <v>959</v>
      </c>
      <c r="J7" s="38">
        <v>1.38</v>
      </c>
      <c r="K7" s="28">
        <f t="shared" si="0"/>
        <v>1.2</v>
      </c>
      <c r="L7" s="28">
        <f t="shared" si="1"/>
        <v>2.01</v>
      </c>
    </row>
    <row r="8" spans="1:12" s="3" customFormat="1" ht="21" customHeight="1">
      <c r="A8" s="3">
        <f t="shared" si="2"/>
        <v>6</v>
      </c>
      <c r="B8" s="22" t="s">
        <v>58</v>
      </c>
      <c r="C8" s="22" t="s">
        <v>55</v>
      </c>
      <c r="D8" s="41" t="s">
        <v>59</v>
      </c>
      <c r="E8" s="44">
        <v>0</v>
      </c>
      <c r="F8" s="41" t="s">
        <v>60</v>
      </c>
      <c r="G8" s="44" t="s">
        <v>963</v>
      </c>
      <c r="H8" s="41" t="s">
        <v>1697</v>
      </c>
      <c r="I8" s="44" t="s">
        <v>959</v>
      </c>
      <c r="J8" s="38">
        <v>2.28</v>
      </c>
      <c r="K8" s="28">
        <f t="shared" si="0"/>
        <v>1.98</v>
      </c>
      <c r="L8" s="28">
        <f t="shared" si="1"/>
        <v>3.32</v>
      </c>
    </row>
    <row r="9" spans="1:12" s="3" customFormat="1" ht="21" customHeight="1">
      <c r="A9" s="3">
        <f t="shared" si="2"/>
        <v>7</v>
      </c>
      <c r="B9" s="24" t="s">
        <v>61</v>
      </c>
      <c r="C9" s="22" t="s">
        <v>1453</v>
      </c>
      <c r="D9" s="41"/>
      <c r="E9" s="44"/>
      <c r="F9" s="41" t="s">
        <v>62</v>
      </c>
      <c r="G9" s="41" t="s">
        <v>1697</v>
      </c>
      <c r="H9" s="28" t="s">
        <v>1697</v>
      </c>
      <c r="I9" s="28">
        <v>34.46</v>
      </c>
      <c r="J9" s="38">
        <v>33</v>
      </c>
      <c r="K9" s="28">
        <f t="shared" si="0"/>
        <v>28.71</v>
      </c>
      <c r="L9" s="28">
        <f t="shared" si="1"/>
        <v>48.11</v>
      </c>
    </row>
    <row r="10" spans="1:12" s="3" customFormat="1" ht="21" customHeight="1">
      <c r="A10" s="3">
        <f t="shared" si="2"/>
        <v>8</v>
      </c>
      <c r="B10" s="24" t="s">
        <v>63</v>
      </c>
      <c r="C10" s="22" t="s">
        <v>64</v>
      </c>
      <c r="D10" s="41" t="s">
        <v>65</v>
      </c>
      <c r="E10" s="44">
        <v>0</v>
      </c>
      <c r="F10" s="41" t="s">
        <v>66</v>
      </c>
      <c r="G10" s="44" t="s">
        <v>1160</v>
      </c>
      <c r="H10" s="41" t="s">
        <v>67</v>
      </c>
      <c r="I10" s="44" t="s">
        <v>959</v>
      </c>
      <c r="J10" s="38">
        <v>12.3</v>
      </c>
      <c r="K10" s="28">
        <f t="shared" si="0"/>
        <v>10.7</v>
      </c>
      <c r="L10" s="28">
        <f t="shared" si="1"/>
        <v>17.93</v>
      </c>
    </row>
    <row r="11" spans="1:12" s="3" customFormat="1" ht="21" customHeight="1">
      <c r="A11" s="3">
        <f t="shared" si="2"/>
        <v>9</v>
      </c>
      <c r="B11" s="22" t="s">
        <v>68</v>
      </c>
      <c r="C11" s="22" t="s">
        <v>64</v>
      </c>
      <c r="D11" s="41" t="s">
        <v>69</v>
      </c>
      <c r="E11" s="44">
        <v>0</v>
      </c>
      <c r="F11" s="41" t="s">
        <v>70</v>
      </c>
      <c r="G11" s="44" t="s">
        <v>1160</v>
      </c>
      <c r="H11" s="41" t="s">
        <v>67</v>
      </c>
      <c r="I11" s="44" t="s">
        <v>959</v>
      </c>
      <c r="J11" s="38">
        <v>6.49</v>
      </c>
      <c r="K11" s="28">
        <f t="shared" si="0"/>
        <v>5.65</v>
      </c>
      <c r="L11" s="28">
        <f t="shared" si="1"/>
        <v>9.46</v>
      </c>
    </row>
    <row r="12" spans="1:12" s="3" customFormat="1" ht="21" customHeight="1">
      <c r="A12" s="3">
        <f t="shared" si="2"/>
        <v>10</v>
      </c>
      <c r="B12" s="24" t="s">
        <v>71</v>
      </c>
      <c r="C12" s="22" t="s">
        <v>64</v>
      </c>
      <c r="D12" s="41" t="s">
        <v>72</v>
      </c>
      <c r="E12" s="44">
        <v>0</v>
      </c>
      <c r="F12" s="41" t="s">
        <v>73</v>
      </c>
      <c r="G12" s="44" t="s">
        <v>1160</v>
      </c>
      <c r="H12" s="41" t="s">
        <v>67</v>
      </c>
      <c r="I12" s="44" t="s">
        <v>959</v>
      </c>
      <c r="J12" s="38">
        <v>7.98</v>
      </c>
      <c r="K12" s="28">
        <f t="shared" si="0"/>
        <v>6.94</v>
      </c>
      <c r="L12" s="28">
        <f t="shared" si="1"/>
        <v>11.63</v>
      </c>
    </row>
    <row r="13" spans="1:12" s="3" customFormat="1" ht="21" customHeight="1">
      <c r="A13" s="3">
        <f t="shared" si="2"/>
        <v>11</v>
      </c>
      <c r="B13" s="22" t="s">
        <v>74</v>
      </c>
      <c r="C13" s="22" t="s">
        <v>75</v>
      </c>
      <c r="D13" s="41" t="s">
        <v>76</v>
      </c>
      <c r="E13" s="44">
        <v>0</v>
      </c>
      <c r="F13" s="41" t="s">
        <v>77</v>
      </c>
      <c r="G13" s="44" t="s">
        <v>1160</v>
      </c>
      <c r="H13" s="41" t="s">
        <v>67</v>
      </c>
      <c r="I13" s="44" t="s">
        <v>959</v>
      </c>
      <c r="J13" s="38">
        <v>1.72</v>
      </c>
      <c r="K13" s="28">
        <f t="shared" si="0"/>
        <v>1.5</v>
      </c>
      <c r="L13" s="28">
        <f t="shared" si="1"/>
        <v>2.51</v>
      </c>
    </row>
    <row r="14" spans="1:12" s="3" customFormat="1" ht="21" customHeight="1">
      <c r="A14" s="3">
        <f t="shared" si="2"/>
        <v>12</v>
      </c>
      <c r="B14" s="22" t="s">
        <v>78</v>
      </c>
      <c r="C14" s="22" t="s">
        <v>75</v>
      </c>
      <c r="D14" s="41" t="s">
        <v>79</v>
      </c>
      <c r="E14" s="44" t="s">
        <v>80</v>
      </c>
      <c r="F14" s="41" t="s">
        <v>81</v>
      </c>
      <c r="G14" s="44" t="s">
        <v>1160</v>
      </c>
      <c r="H14" s="41" t="s">
        <v>67</v>
      </c>
      <c r="I14" s="44" t="s">
        <v>959</v>
      </c>
      <c r="J14" s="38">
        <v>1.9</v>
      </c>
      <c r="K14" s="28">
        <f t="shared" si="0"/>
        <v>1.65</v>
      </c>
      <c r="L14" s="28">
        <f t="shared" si="1"/>
        <v>2.77</v>
      </c>
    </row>
    <row r="15" spans="1:12" s="3" customFormat="1" ht="21" customHeight="1">
      <c r="A15" s="3">
        <f t="shared" si="2"/>
        <v>13</v>
      </c>
      <c r="B15" s="22" t="s">
        <v>82</v>
      </c>
      <c r="C15" s="22" t="s">
        <v>64</v>
      </c>
      <c r="D15" s="41" t="s">
        <v>83</v>
      </c>
      <c r="E15" s="44" t="s">
        <v>1721</v>
      </c>
      <c r="F15" s="41" t="s">
        <v>84</v>
      </c>
      <c r="G15" s="44" t="s">
        <v>1116</v>
      </c>
      <c r="H15" s="41" t="s">
        <v>85</v>
      </c>
      <c r="I15" s="44" t="s">
        <v>959</v>
      </c>
      <c r="J15" s="38">
        <v>6.49</v>
      </c>
      <c r="K15" s="28">
        <f t="shared" si="0"/>
        <v>5.65</v>
      </c>
      <c r="L15" s="28">
        <f t="shared" si="1"/>
        <v>9.46</v>
      </c>
    </row>
    <row r="16" spans="1:12" s="3" customFormat="1" ht="21" customHeight="1">
      <c r="A16" s="3">
        <f t="shared" si="2"/>
        <v>14</v>
      </c>
      <c r="B16" s="22" t="s">
        <v>86</v>
      </c>
      <c r="C16" s="22" t="s">
        <v>64</v>
      </c>
      <c r="D16" s="41" t="s">
        <v>87</v>
      </c>
      <c r="E16" s="44">
        <v>0</v>
      </c>
      <c r="F16" s="41" t="s">
        <v>88</v>
      </c>
      <c r="G16" s="44" t="s">
        <v>1476</v>
      </c>
      <c r="H16" s="41" t="s">
        <v>89</v>
      </c>
      <c r="I16" s="44" t="s">
        <v>959</v>
      </c>
      <c r="J16" s="38">
        <v>6.49</v>
      </c>
      <c r="K16" s="28">
        <f t="shared" si="0"/>
        <v>5.65</v>
      </c>
      <c r="L16" s="28">
        <f t="shared" si="1"/>
        <v>9.46</v>
      </c>
    </row>
    <row r="17" spans="1:12" s="3" customFormat="1" ht="21" customHeight="1">
      <c r="A17" s="3">
        <f t="shared" si="2"/>
        <v>15</v>
      </c>
      <c r="B17" s="22" t="s">
        <v>90</v>
      </c>
      <c r="C17" s="22" t="s">
        <v>91</v>
      </c>
      <c r="D17" s="41" t="s">
        <v>92</v>
      </c>
      <c r="E17" s="44">
        <v>0</v>
      </c>
      <c r="F17" s="41" t="s">
        <v>93</v>
      </c>
      <c r="G17" s="44" t="s">
        <v>1476</v>
      </c>
      <c r="H17" s="41" t="s">
        <v>89</v>
      </c>
      <c r="I17" s="44" t="s">
        <v>959</v>
      </c>
      <c r="J17" s="38">
        <v>1.45</v>
      </c>
      <c r="K17" s="28">
        <f t="shared" si="0"/>
        <v>1.26</v>
      </c>
      <c r="L17" s="28">
        <f t="shared" si="1"/>
        <v>2.11</v>
      </c>
    </row>
    <row r="18" spans="1:12" s="3" customFormat="1" ht="21" customHeight="1">
      <c r="A18" s="3">
        <f t="shared" si="2"/>
        <v>16</v>
      </c>
      <c r="B18" s="22" t="s">
        <v>94</v>
      </c>
      <c r="C18" s="22" t="s">
        <v>41</v>
      </c>
      <c r="D18" s="41" t="s">
        <v>95</v>
      </c>
      <c r="E18" s="44">
        <v>0</v>
      </c>
      <c r="F18" s="41" t="s">
        <v>96</v>
      </c>
      <c r="G18" s="44" t="s">
        <v>1476</v>
      </c>
      <c r="H18" s="41" t="s">
        <v>89</v>
      </c>
      <c r="I18" s="44" t="s">
        <v>959</v>
      </c>
      <c r="J18" s="38">
        <v>3.18</v>
      </c>
      <c r="K18" s="28">
        <f t="shared" si="0"/>
        <v>2.77</v>
      </c>
      <c r="L18" s="28">
        <f t="shared" si="1"/>
        <v>4.64</v>
      </c>
    </row>
    <row r="19" spans="1:12" s="3" customFormat="1" ht="21" customHeight="1">
      <c r="A19" s="3">
        <f t="shared" si="2"/>
        <v>17</v>
      </c>
      <c r="B19" s="22" t="s">
        <v>97</v>
      </c>
      <c r="C19" s="22" t="s">
        <v>98</v>
      </c>
      <c r="D19" s="41" t="s">
        <v>99</v>
      </c>
      <c r="E19" s="44" t="s">
        <v>80</v>
      </c>
      <c r="F19" s="41" t="s">
        <v>100</v>
      </c>
      <c r="G19" s="44" t="s">
        <v>101</v>
      </c>
      <c r="H19" s="41" t="s">
        <v>102</v>
      </c>
      <c r="I19" s="44" t="s">
        <v>959</v>
      </c>
      <c r="J19" s="38">
        <v>0.76</v>
      </c>
      <c r="K19" s="28">
        <f t="shared" si="0"/>
        <v>0.66</v>
      </c>
      <c r="L19" s="28">
        <f t="shared" si="1"/>
        <v>1.11</v>
      </c>
    </row>
    <row r="20" spans="1:12" s="3" customFormat="1" ht="21" customHeight="1">
      <c r="A20" s="3">
        <f t="shared" si="2"/>
        <v>18</v>
      </c>
      <c r="B20" s="22" t="s">
        <v>103</v>
      </c>
      <c r="C20" s="22" t="s">
        <v>98</v>
      </c>
      <c r="D20" s="41" t="s">
        <v>104</v>
      </c>
      <c r="E20" s="44" t="s">
        <v>80</v>
      </c>
      <c r="F20" s="41" t="s">
        <v>105</v>
      </c>
      <c r="G20" s="44" t="s">
        <v>101</v>
      </c>
      <c r="H20" s="41" t="s">
        <v>102</v>
      </c>
      <c r="I20" s="44" t="s">
        <v>959</v>
      </c>
      <c r="J20" s="38">
        <v>1.23</v>
      </c>
      <c r="K20" s="28">
        <f t="shared" si="0"/>
        <v>1.07</v>
      </c>
      <c r="L20" s="28">
        <f t="shared" si="1"/>
        <v>1.79</v>
      </c>
    </row>
    <row r="21" spans="1:12" s="3" customFormat="1" ht="21" customHeight="1">
      <c r="A21" s="3">
        <f t="shared" si="2"/>
        <v>19</v>
      </c>
      <c r="B21" s="22" t="s">
        <v>106</v>
      </c>
      <c r="C21" s="22" t="s">
        <v>98</v>
      </c>
      <c r="D21" s="41" t="s">
        <v>107</v>
      </c>
      <c r="E21" s="44">
        <v>0</v>
      </c>
      <c r="F21" s="41" t="s">
        <v>108</v>
      </c>
      <c r="G21" s="44" t="s">
        <v>101</v>
      </c>
      <c r="H21" s="41" t="s">
        <v>102</v>
      </c>
      <c r="I21" s="44" t="s">
        <v>959</v>
      </c>
      <c r="J21" s="38">
        <v>0.57</v>
      </c>
      <c r="K21" s="28">
        <f t="shared" si="0"/>
        <v>0.5</v>
      </c>
      <c r="L21" s="28">
        <f t="shared" si="1"/>
        <v>0.83</v>
      </c>
    </row>
    <row r="22" spans="1:12" s="3" customFormat="1" ht="21" customHeight="1">
      <c r="A22" s="3">
        <f t="shared" si="2"/>
        <v>20</v>
      </c>
      <c r="B22" s="22" t="s">
        <v>109</v>
      </c>
      <c r="C22" s="22" t="s">
        <v>1205</v>
      </c>
      <c r="D22" s="41" t="s">
        <v>110</v>
      </c>
      <c r="E22" s="44">
        <v>0</v>
      </c>
      <c r="F22" s="41" t="s">
        <v>111</v>
      </c>
      <c r="G22" s="44" t="s">
        <v>1106</v>
      </c>
      <c r="H22" s="41" t="s">
        <v>112</v>
      </c>
      <c r="I22" s="44" t="s">
        <v>959</v>
      </c>
      <c r="J22" s="38">
        <v>6.27</v>
      </c>
      <c r="K22" s="28">
        <f t="shared" si="0"/>
        <v>5.45</v>
      </c>
      <c r="L22" s="28">
        <f t="shared" si="1"/>
        <v>9.14</v>
      </c>
    </row>
    <row r="23" spans="1:12" s="3" customFormat="1" ht="21" customHeight="1">
      <c r="A23" s="3">
        <f t="shared" si="2"/>
        <v>21</v>
      </c>
      <c r="B23" s="22" t="s">
        <v>113</v>
      </c>
      <c r="C23" s="22" t="s">
        <v>1205</v>
      </c>
      <c r="D23" s="41" t="s">
        <v>114</v>
      </c>
      <c r="E23" s="44">
        <v>0</v>
      </c>
      <c r="F23" s="41" t="s">
        <v>115</v>
      </c>
      <c r="G23" s="44" t="s">
        <v>1106</v>
      </c>
      <c r="H23" s="41" t="s">
        <v>112</v>
      </c>
      <c r="I23" s="44" t="s">
        <v>959</v>
      </c>
      <c r="J23" s="38">
        <v>9.62</v>
      </c>
      <c r="K23" s="28">
        <f t="shared" si="0"/>
        <v>8.37</v>
      </c>
      <c r="L23" s="28">
        <f t="shared" si="1"/>
        <v>14.03</v>
      </c>
    </row>
    <row r="24" spans="1:12" s="3" customFormat="1" ht="21" customHeight="1">
      <c r="A24" s="3">
        <f t="shared" si="2"/>
        <v>22</v>
      </c>
      <c r="B24" s="22" t="s">
        <v>116</v>
      </c>
      <c r="C24" s="22" t="s">
        <v>41</v>
      </c>
      <c r="D24" s="41" t="s">
        <v>117</v>
      </c>
      <c r="E24" s="44">
        <v>0</v>
      </c>
      <c r="F24" s="41" t="s">
        <v>118</v>
      </c>
      <c r="G24" s="44" t="s">
        <v>1106</v>
      </c>
      <c r="H24" s="41" t="s">
        <v>112</v>
      </c>
      <c r="I24" s="44" t="s">
        <v>959</v>
      </c>
      <c r="J24" s="38">
        <v>3.18</v>
      </c>
      <c r="K24" s="28">
        <f t="shared" si="0"/>
        <v>2.77</v>
      </c>
      <c r="L24" s="28">
        <f t="shared" si="1"/>
        <v>4.64</v>
      </c>
    </row>
    <row r="25" spans="1:12" s="3" customFormat="1" ht="21" customHeight="1">
      <c r="A25" s="3">
        <f t="shared" si="2"/>
        <v>23</v>
      </c>
      <c r="B25" s="22" t="s">
        <v>119</v>
      </c>
      <c r="C25" s="22" t="s">
        <v>41</v>
      </c>
      <c r="D25" s="41" t="s">
        <v>120</v>
      </c>
      <c r="E25" s="44">
        <v>0</v>
      </c>
      <c r="F25" s="41" t="s">
        <v>121</v>
      </c>
      <c r="G25" s="44" t="s">
        <v>1106</v>
      </c>
      <c r="H25" s="41" t="s">
        <v>112</v>
      </c>
      <c r="I25" s="44" t="s">
        <v>959</v>
      </c>
      <c r="J25" s="38">
        <v>0.7</v>
      </c>
      <c r="K25" s="28">
        <f t="shared" si="0"/>
        <v>0.61</v>
      </c>
      <c r="L25" s="28">
        <f t="shared" si="1"/>
        <v>1.02</v>
      </c>
    </row>
    <row r="26" spans="1:12" s="3" customFormat="1" ht="21" customHeight="1">
      <c r="A26" s="3">
        <f t="shared" si="2"/>
        <v>24</v>
      </c>
      <c r="B26" s="22" t="s">
        <v>122</v>
      </c>
      <c r="C26" s="22" t="s">
        <v>123</v>
      </c>
      <c r="D26" s="41" t="s">
        <v>124</v>
      </c>
      <c r="E26" s="44">
        <v>0</v>
      </c>
      <c r="F26" s="41" t="s">
        <v>125</v>
      </c>
      <c r="G26" s="44" t="s">
        <v>961</v>
      </c>
      <c r="H26" s="41" t="s">
        <v>126</v>
      </c>
      <c r="I26" s="44" t="s">
        <v>959</v>
      </c>
      <c r="J26" s="38">
        <v>3.08</v>
      </c>
      <c r="K26" s="28">
        <f t="shared" si="0"/>
        <v>2.68</v>
      </c>
      <c r="L26" s="28">
        <f t="shared" si="1"/>
        <v>4.49</v>
      </c>
    </row>
    <row r="27" spans="1:12" s="3" customFormat="1" ht="21" customHeight="1">
      <c r="A27" s="3">
        <f t="shared" si="2"/>
        <v>25</v>
      </c>
      <c r="B27" s="22" t="s">
        <v>127</v>
      </c>
      <c r="C27" s="22" t="s">
        <v>41</v>
      </c>
      <c r="D27" s="41" t="s">
        <v>128</v>
      </c>
      <c r="E27" s="44" t="s">
        <v>1700</v>
      </c>
      <c r="F27" s="41" t="s">
        <v>129</v>
      </c>
      <c r="G27" s="44" t="s">
        <v>961</v>
      </c>
      <c r="H27" s="41" t="s">
        <v>126</v>
      </c>
      <c r="I27" s="44" t="s">
        <v>959</v>
      </c>
      <c r="J27" s="38">
        <v>3.18</v>
      </c>
      <c r="K27" s="28">
        <f t="shared" si="0"/>
        <v>2.77</v>
      </c>
      <c r="L27" s="28">
        <f t="shared" si="1"/>
        <v>4.64</v>
      </c>
    </row>
    <row r="28" spans="1:12" s="3" customFormat="1" ht="21" customHeight="1">
      <c r="A28" s="3">
        <f t="shared" si="2"/>
        <v>26</v>
      </c>
      <c r="B28" s="22" t="s">
        <v>130</v>
      </c>
      <c r="C28" s="22" t="s">
        <v>41</v>
      </c>
      <c r="D28" s="41" t="s">
        <v>131</v>
      </c>
      <c r="E28" s="44" t="s">
        <v>1700</v>
      </c>
      <c r="F28" s="41" t="s">
        <v>132</v>
      </c>
      <c r="G28" s="44" t="s">
        <v>961</v>
      </c>
      <c r="H28" s="41" t="s">
        <v>126</v>
      </c>
      <c r="I28" s="44" t="s">
        <v>959</v>
      </c>
      <c r="J28" s="38">
        <v>0.7</v>
      </c>
      <c r="K28" s="28">
        <f t="shared" si="0"/>
        <v>0.61</v>
      </c>
      <c r="L28" s="28">
        <f t="shared" si="1"/>
        <v>1.02</v>
      </c>
    </row>
    <row r="29" spans="1:12" s="3" customFormat="1" ht="21" customHeight="1">
      <c r="A29" s="3">
        <f t="shared" si="2"/>
        <v>27</v>
      </c>
      <c r="B29" s="22" t="s">
        <v>133</v>
      </c>
      <c r="C29" s="22" t="s">
        <v>1555</v>
      </c>
      <c r="D29" s="41"/>
      <c r="E29" s="44"/>
      <c r="F29" s="41" t="s">
        <v>134</v>
      </c>
      <c r="G29" s="41" t="s">
        <v>135</v>
      </c>
      <c r="H29" s="41" t="s">
        <v>135</v>
      </c>
      <c r="I29" s="44"/>
      <c r="J29" s="38">
        <v>1.14</v>
      </c>
      <c r="K29" s="28">
        <f t="shared" si="0"/>
        <v>0.99</v>
      </c>
      <c r="L29" s="28">
        <f t="shared" si="1"/>
        <v>1.66</v>
      </c>
    </row>
    <row r="30" spans="1:12" s="3" customFormat="1" ht="21" customHeight="1">
      <c r="A30" s="3">
        <f t="shared" si="2"/>
        <v>28</v>
      </c>
      <c r="B30" s="22" t="s">
        <v>136</v>
      </c>
      <c r="C30" s="22" t="s">
        <v>98</v>
      </c>
      <c r="D30" s="41" t="s">
        <v>137</v>
      </c>
      <c r="E30" s="44" t="s">
        <v>80</v>
      </c>
      <c r="F30" s="41" t="s">
        <v>138</v>
      </c>
      <c r="G30" s="44" t="s">
        <v>139</v>
      </c>
      <c r="H30" s="41" t="s">
        <v>135</v>
      </c>
      <c r="I30" s="44" t="s">
        <v>959</v>
      </c>
      <c r="J30" s="38">
        <v>0.57</v>
      </c>
      <c r="K30" s="28">
        <f t="shared" si="0"/>
        <v>0.5</v>
      </c>
      <c r="L30" s="28">
        <f t="shared" si="1"/>
        <v>0.83</v>
      </c>
    </row>
    <row r="31" spans="1:12" s="3" customFormat="1" ht="21" customHeight="1">
      <c r="A31" s="3">
        <f t="shared" si="2"/>
        <v>29</v>
      </c>
      <c r="B31" s="22" t="s">
        <v>140</v>
      </c>
      <c r="C31" s="22" t="s">
        <v>98</v>
      </c>
      <c r="D31" s="41" t="s">
        <v>141</v>
      </c>
      <c r="E31" s="44" t="s">
        <v>80</v>
      </c>
      <c r="F31" s="41" t="s">
        <v>142</v>
      </c>
      <c r="G31" s="44" t="s">
        <v>139</v>
      </c>
      <c r="H31" s="41" t="s">
        <v>135</v>
      </c>
      <c r="I31" s="44" t="s">
        <v>959</v>
      </c>
      <c r="J31" s="38">
        <v>0.9</v>
      </c>
      <c r="K31" s="28">
        <f t="shared" si="0"/>
        <v>0.78</v>
      </c>
      <c r="L31" s="28">
        <f t="shared" si="1"/>
        <v>1.31</v>
      </c>
    </row>
    <row r="32" spans="1:12" s="3" customFormat="1" ht="21" customHeight="1">
      <c r="A32" s="3">
        <f t="shared" si="2"/>
        <v>30</v>
      </c>
      <c r="B32" s="24" t="s">
        <v>143</v>
      </c>
      <c r="C32" s="22" t="s">
        <v>1224</v>
      </c>
      <c r="D32" s="41" t="s">
        <v>144</v>
      </c>
      <c r="E32" s="44">
        <v>0</v>
      </c>
      <c r="F32" s="41" t="s">
        <v>145</v>
      </c>
      <c r="G32" s="44" t="s">
        <v>1109</v>
      </c>
      <c r="H32" s="41" t="s">
        <v>146</v>
      </c>
      <c r="I32" s="44" t="s">
        <v>959</v>
      </c>
      <c r="J32" s="38">
        <v>6.61</v>
      </c>
      <c r="K32" s="28">
        <f t="shared" si="0"/>
        <v>5.75</v>
      </c>
      <c r="L32" s="28">
        <f t="shared" si="1"/>
        <v>9.64</v>
      </c>
    </row>
    <row r="33" spans="1:12" s="3" customFormat="1" ht="21" customHeight="1">
      <c r="A33" s="3">
        <f t="shared" si="2"/>
        <v>31</v>
      </c>
      <c r="B33" s="22" t="s">
        <v>147</v>
      </c>
      <c r="C33" s="22" t="s">
        <v>41</v>
      </c>
      <c r="D33" s="41" t="s">
        <v>148</v>
      </c>
      <c r="E33" s="44">
        <v>0</v>
      </c>
      <c r="F33" s="41" t="s">
        <v>149</v>
      </c>
      <c r="G33" s="44" t="s">
        <v>1112</v>
      </c>
      <c r="H33" s="41" t="s">
        <v>150</v>
      </c>
      <c r="I33" s="44" t="s">
        <v>959</v>
      </c>
      <c r="J33" s="38">
        <v>3.18</v>
      </c>
      <c r="K33" s="28">
        <f t="shared" si="0"/>
        <v>2.77</v>
      </c>
      <c r="L33" s="28">
        <f t="shared" si="1"/>
        <v>4.64</v>
      </c>
    </row>
    <row r="34" spans="1:12" s="3" customFormat="1" ht="21" customHeight="1">
      <c r="A34" s="3">
        <f t="shared" si="2"/>
        <v>32</v>
      </c>
      <c r="B34" s="22" t="s">
        <v>151</v>
      </c>
      <c r="C34" s="22" t="s">
        <v>41</v>
      </c>
      <c r="D34" s="41" t="s">
        <v>152</v>
      </c>
      <c r="E34" s="44">
        <v>0</v>
      </c>
      <c r="F34" s="41" t="s">
        <v>153</v>
      </c>
      <c r="G34" s="44" t="s">
        <v>1112</v>
      </c>
      <c r="H34" s="41" t="s">
        <v>150</v>
      </c>
      <c r="I34" s="44" t="s">
        <v>959</v>
      </c>
      <c r="J34" s="38">
        <v>0.7</v>
      </c>
      <c r="K34" s="28">
        <f t="shared" si="0"/>
        <v>0.61</v>
      </c>
      <c r="L34" s="28">
        <f t="shared" si="1"/>
        <v>1.02</v>
      </c>
    </row>
    <row r="35" spans="1:12" s="3" customFormat="1" ht="21" customHeight="1">
      <c r="A35" s="3">
        <f t="shared" si="2"/>
        <v>33</v>
      </c>
      <c r="B35" s="22" t="s">
        <v>154</v>
      </c>
      <c r="C35" s="22" t="s">
        <v>50</v>
      </c>
      <c r="D35" s="41" t="s">
        <v>155</v>
      </c>
      <c r="E35" s="44">
        <v>0</v>
      </c>
      <c r="F35" s="41" t="s">
        <v>156</v>
      </c>
      <c r="G35" s="44" t="s">
        <v>1112</v>
      </c>
      <c r="H35" s="41" t="s">
        <v>150</v>
      </c>
      <c r="I35" s="44" t="s">
        <v>959</v>
      </c>
      <c r="J35" s="38">
        <v>4.85</v>
      </c>
      <c r="K35" s="28">
        <f t="shared" si="0"/>
        <v>4.22</v>
      </c>
      <c r="L35" s="28">
        <f t="shared" si="1"/>
        <v>7.07</v>
      </c>
    </row>
    <row r="36" spans="1:12" s="3" customFormat="1" ht="21" customHeight="1">
      <c r="A36" s="3">
        <f t="shared" si="2"/>
        <v>34</v>
      </c>
      <c r="B36" s="22" t="s">
        <v>157</v>
      </c>
      <c r="C36" s="22" t="s">
        <v>98</v>
      </c>
      <c r="D36" s="41" t="s">
        <v>158</v>
      </c>
      <c r="E36" s="44" t="s">
        <v>80</v>
      </c>
      <c r="F36" s="41" t="s">
        <v>159</v>
      </c>
      <c r="G36" s="44" t="s">
        <v>1112</v>
      </c>
      <c r="H36" s="41" t="s">
        <v>150</v>
      </c>
      <c r="I36" s="44" t="s">
        <v>959</v>
      </c>
      <c r="J36" s="38">
        <v>0.9</v>
      </c>
      <c r="K36" s="28">
        <f t="shared" si="0"/>
        <v>0.78</v>
      </c>
      <c r="L36" s="28">
        <f t="shared" si="1"/>
        <v>1.31</v>
      </c>
    </row>
    <row r="37" spans="1:12" s="3" customFormat="1" ht="21" customHeight="1">
      <c r="A37" s="3">
        <f t="shared" si="2"/>
        <v>35</v>
      </c>
      <c r="B37" s="22" t="s">
        <v>160</v>
      </c>
      <c r="C37" s="22" t="s">
        <v>98</v>
      </c>
      <c r="D37" s="41" t="s">
        <v>161</v>
      </c>
      <c r="E37" s="44" t="s">
        <v>80</v>
      </c>
      <c r="F37" s="41" t="s">
        <v>162</v>
      </c>
      <c r="G37" s="44" t="s">
        <v>1112</v>
      </c>
      <c r="H37" s="41" t="s">
        <v>150</v>
      </c>
      <c r="I37" s="44" t="s">
        <v>959</v>
      </c>
      <c r="J37" s="38">
        <v>0.57</v>
      </c>
      <c r="K37" s="28">
        <f t="shared" si="0"/>
        <v>0.5</v>
      </c>
      <c r="L37" s="28">
        <f t="shared" si="1"/>
        <v>0.83</v>
      </c>
    </row>
    <row r="38" spans="1:12" s="3" customFormat="1" ht="21" customHeight="1">
      <c r="A38" s="3">
        <f t="shared" si="2"/>
        <v>36</v>
      </c>
      <c r="B38" s="22" t="s">
        <v>163</v>
      </c>
      <c r="C38" s="22" t="s">
        <v>75</v>
      </c>
      <c r="D38" s="41" t="s">
        <v>164</v>
      </c>
      <c r="E38" s="44">
        <v>0</v>
      </c>
      <c r="F38" s="41" t="s">
        <v>165</v>
      </c>
      <c r="G38" s="44" t="s">
        <v>991</v>
      </c>
      <c r="H38" s="41" t="s">
        <v>2059</v>
      </c>
      <c r="I38" s="44" t="s">
        <v>959</v>
      </c>
      <c r="J38" s="38">
        <v>1.9</v>
      </c>
      <c r="K38" s="28">
        <f t="shared" si="0"/>
        <v>1.65</v>
      </c>
      <c r="L38" s="28">
        <f t="shared" si="1"/>
        <v>2.77</v>
      </c>
    </row>
    <row r="39" spans="1:12" s="3" customFormat="1" ht="21" customHeight="1">
      <c r="A39" s="3">
        <f t="shared" si="2"/>
        <v>37</v>
      </c>
      <c r="B39" s="22" t="s">
        <v>166</v>
      </c>
      <c r="C39" s="22" t="s">
        <v>75</v>
      </c>
      <c r="D39" s="41" t="s">
        <v>167</v>
      </c>
      <c r="E39" s="44">
        <v>0</v>
      </c>
      <c r="F39" s="41" t="s">
        <v>168</v>
      </c>
      <c r="G39" s="44" t="s">
        <v>991</v>
      </c>
      <c r="H39" s="41" t="s">
        <v>2059</v>
      </c>
      <c r="I39" s="44" t="s">
        <v>959</v>
      </c>
      <c r="J39" s="38">
        <v>1.72</v>
      </c>
      <c r="K39" s="28">
        <f t="shared" si="0"/>
        <v>1.5</v>
      </c>
      <c r="L39" s="28">
        <f t="shared" si="1"/>
        <v>2.51</v>
      </c>
    </row>
    <row r="40" spans="1:12" s="3" customFormat="1" ht="21" customHeight="1">
      <c r="A40" s="3">
        <f t="shared" si="2"/>
        <v>38</v>
      </c>
      <c r="B40" s="22" t="s">
        <v>169</v>
      </c>
      <c r="C40" s="22" t="s">
        <v>50</v>
      </c>
      <c r="D40" s="41" t="s">
        <v>170</v>
      </c>
      <c r="E40" s="44" t="s">
        <v>80</v>
      </c>
      <c r="F40" s="41" t="s">
        <v>171</v>
      </c>
      <c r="G40" s="44" t="s">
        <v>991</v>
      </c>
      <c r="H40" s="41" t="s">
        <v>2059</v>
      </c>
      <c r="I40" s="44" t="s">
        <v>959</v>
      </c>
      <c r="J40" s="38">
        <v>4.85</v>
      </c>
      <c r="K40" s="28">
        <f t="shared" si="0"/>
        <v>4.22</v>
      </c>
      <c r="L40" s="28">
        <f t="shared" si="1"/>
        <v>7.07</v>
      </c>
    </row>
    <row r="41" spans="1:12" s="3" customFormat="1" ht="21" customHeight="1">
      <c r="A41" s="3">
        <f t="shared" si="2"/>
        <v>39</v>
      </c>
      <c r="B41" s="22" t="s">
        <v>172</v>
      </c>
      <c r="C41" s="22" t="s">
        <v>91</v>
      </c>
      <c r="D41" s="41" t="s">
        <v>173</v>
      </c>
      <c r="E41" s="44" t="s">
        <v>80</v>
      </c>
      <c r="F41" s="41" t="s">
        <v>174</v>
      </c>
      <c r="G41" s="44" t="s">
        <v>175</v>
      </c>
      <c r="H41" s="41" t="s">
        <v>176</v>
      </c>
      <c r="I41" s="44" t="s">
        <v>959</v>
      </c>
      <c r="J41" s="38">
        <v>1.45</v>
      </c>
      <c r="K41" s="28">
        <f t="shared" si="0"/>
        <v>1.26</v>
      </c>
      <c r="L41" s="28">
        <f t="shared" si="1"/>
        <v>2.11</v>
      </c>
    </row>
    <row r="42" spans="1:12" s="3" customFormat="1" ht="21" customHeight="1">
      <c r="A42" s="3">
        <f t="shared" si="2"/>
        <v>40</v>
      </c>
      <c r="B42" s="22" t="s">
        <v>177</v>
      </c>
      <c r="C42" s="22" t="s">
        <v>75</v>
      </c>
      <c r="D42" s="41" t="s">
        <v>178</v>
      </c>
      <c r="E42" s="44">
        <v>0</v>
      </c>
      <c r="F42" s="41" t="s">
        <v>179</v>
      </c>
      <c r="G42" s="44" t="s">
        <v>175</v>
      </c>
      <c r="H42" s="41" t="s">
        <v>176</v>
      </c>
      <c r="I42" s="44" t="s">
        <v>959</v>
      </c>
      <c r="J42" s="38">
        <v>1.9</v>
      </c>
      <c r="K42" s="28">
        <f t="shared" si="0"/>
        <v>1.65</v>
      </c>
      <c r="L42" s="28">
        <f t="shared" si="1"/>
        <v>2.77</v>
      </c>
    </row>
    <row r="43" spans="1:12" s="3" customFormat="1" ht="21" customHeight="1">
      <c r="A43" s="3">
        <f t="shared" si="2"/>
        <v>41</v>
      </c>
      <c r="B43" s="22" t="s">
        <v>180</v>
      </c>
      <c r="C43" s="22" t="s">
        <v>75</v>
      </c>
      <c r="D43" s="41" t="s">
        <v>181</v>
      </c>
      <c r="E43" s="44">
        <v>0</v>
      </c>
      <c r="F43" s="41" t="s">
        <v>182</v>
      </c>
      <c r="G43" s="44" t="s">
        <v>175</v>
      </c>
      <c r="H43" s="41" t="s">
        <v>176</v>
      </c>
      <c r="I43" s="44" t="s">
        <v>959</v>
      </c>
      <c r="J43" s="38">
        <v>1.72</v>
      </c>
      <c r="K43" s="28">
        <f t="shared" si="0"/>
        <v>1.5</v>
      </c>
      <c r="L43" s="28">
        <f t="shared" si="1"/>
        <v>2.51</v>
      </c>
    </row>
    <row r="44" spans="1:12" s="3" customFormat="1" ht="21" customHeight="1">
      <c r="A44" s="3">
        <f t="shared" si="2"/>
        <v>42</v>
      </c>
      <c r="B44" s="22" t="s">
        <v>183</v>
      </c>
      <c r="C44" s="22" t="s">
        <v>1205</v>
      </c>
      <c r="D44" s="41" t="s">
        <v>184</v>
      </c>
      <c r="E44" s="44" t="s">
        <v>1700</v>
      </c>
      <c r="F44" s="41" t="s">
        <v>185</v>
      </c>
      <c r="G44" s="44" t="s">
        <v>186</v>
      </c>
      <c r="H44" s="41" t="s">
        <v>187</v>
      </c>
      <c r="I44" s="44" t="s">
        <v>959</v>
      </c>
      <c r="J44" s="38">
        <v>11.38</v>
      </c>
      <c r="K44" s="28">
        <f t="shared" si="0"/>
        <v>9.9</v>
      </c>
      <c r="L44" s="28">
        <f t="shared" si="1"/>
        <v>16.59</v>
      </c>
    </row>
    <row r="45" spans="1:12" s="3" customFormat="1" ht="21" customHeight="1">
      <c r="A45" s="3">
        <f t="shared" si="2"/>
        <v>43</v>
      </c>
      <c r="B45" s="22" t="s">
        <v>188</v>
      </c>
      <c r="C45" s="22" t="s">
        <v>75</v>
      </c>
      <c r="D45" s="41" t="s">
        <v>189</v>
      </c>
      <c r="E45" s="44">
        <v>0</v>
      </c>
      <c r="F45" s="41" t="s">
        <v>190</v>
      </c>
      <c r="G45" s="44" t="s">
        <v>1359</v>
      </c>
      <c r="H45" s="41" t="s">
        <v>1360</v>
      </c>
      <c r="I45" s="44" t="s">
        <v>959</v>
      </c>
      <c r="J45" s="38">
        <v>1.72</v>
      </c>
      <c r="K45" s="28">
        <f t="shared" si="0"/>
        <v>1.5</v>
      </c>
      <c r="L45" s="28">
        <f t="shared" si="1"/>
        <v>2.51</v>
      </c>
    </row>
    <row r="46" spans="1:12" s="3" customFormat="1" ht="21" customHeight="1">
      <c r="A46" s="3">
        <f t="shared" si="2"/>
        <v>44</v>
      </c>
      <c r="B46" s="22" t="s">
        <v>191</v>
      </c>
      <c r="C46" s="22" t="s">
        <v>75</v>
      </c>
      <c r="D46" s="41" t="s">
        <v>192</v>
      </c>
      <c r="E46" s="44">
        <v>0</v>
      </c>
      <c r="F46" s="41" t="s">
        <v>193</v>
      </c>
      <c r="G46" s="44" t="s">
        <v>1359</v>
      </c>
      <c r="H46" s="41" t="s">
        <v>1360</v>
      </c>
      <c r="I46" s="44" t="s">
        <v>959</v>
      </c>
      <c r="J46" s="38">
        <v>1.9</v>
      </c>
      <c r="K46" s="28">
        <f t="shared" si="0"/>
        <v>1.65</v>
      </c>
      <c r="L46" s="28">
        <f t="shared" si="1"/>
        <v>2.77</v>
      </c>
    </row>
    <row r="47" spans="1:12" s="3" customFormat="1" ht="21" customHeight="1">
      <c r="A47" s="3">
        <f t="shared" si="2"/>
        <v>45</v>
      </c>
      <c r="B47" s="24" t="s">
        <v>194</v>
      </c>
      <c r="C47" s="22" t="s">
        <v>91</v>
      </c>
      <c r="D47" s="41" t="s">
        <v>195</v>
      </c>
      <c r="E47" s="44" t="s">
        <v>80</v>
      </c>
      <c r="F47" s="41" t="s">
        <v>196</v>
      </c>
      <c r="G47" s="44" t="s">
        <v>1462</v>
      </c>
      <c r="H47" s="41" t="s">
        <v>2035</v>
      </c>
      <c r="I47" s="44" t="s">
        <v>957</v>
      </c>
      <c r="J47" s="38">
        <v>1.45</v>
      </c>
      <c r="K47" s="28">
        <f t="shared" si="0"/>
        <v>1.26</v>
      </c>
      <c r="L47" s="28">
        <f t="shared" si="1"/>
        <v>2.11</v>
      </c>
    </row>
    <row r="48" spans="1:12" s="3" customFormat="1" ht="21" customHeight="1">
      <c r="A48" s="3">
        <f t="shared" si="2"/>
        <v>46</v>
      </c>
      <c r="B48" s="22" t="s">
        <v>197</v>
      </c>
      <c r="C48" s="22" t="s">
        <v>98</v>
      </c>
      <c r="D48" s="41" t="s">
        <v>198</v>
      </c>
      <c r="E48" s="44" t="s">
        <v>80</v>
      </c>
      <c r="F48" s="36" t="s">
        <v>199</v>
      </c>
      <c r="G48" s="37" t="s">
        <v>200</v>
      </c>
      <c r="H48" s="36" t="s">
        <v>201</v>
      </c>
      <c r="I48" s="44" t="s">
        <v>959</v>
      </c>
      <c r="J48" s="38">
        <v>0.9</v>
      </c>
      <c r="K48" s="28">
        <f t="shared" si="0"/>
        <v>0.78</v>
      </c>
      <c r="L48" s="28">
        <f t="shared" si="1"/>
        <v>1.31</v>
      </c>
    </row>
    <row r="49" spans="1:12" s="3" customFormat="1" ht="21" customHeight="1">
      <c r="A49" s="3">
        <f t="shared" si="2"/>
        <v>47</v>
      </c>
      <c r="B49" s="22" t="s">
        <v>202</v>
      </c>
      <c r="C49" s="22" t="s">
        <v>98</v>
      </c>
      <c r="D49" s="41" t="s">
        <v>203</v>
      </c>
      <c r="E49" s="44" t="s">
        <v>80</v>
      </c>
      <c r="F49" s="41" t="s">
        <v>204</v>
      </c>
      <c r="G49" s="44" t="s">
        <v>200</v>
      </c>
      <c r="H49" s="41" t="s">
        <v>201</v>
      </c>
      <c r="I49" s="44" t="s">
        <v>959</v>
      </c>
      <c r="J49" s="38">
        <v>0.57</v>
      </c>
      <c r="K49" s="28">
        <f t="shared" si="0"/>
        <v>0.5</v>
      </c>
      <c r="L49" s="28">
        <f t="shared" si="1"/>
        <v>0.83</v>
      </c>
    </row>
    <row r="50" spans="1:12" s="3" customFormat="1" ht="21" customHeight="1">
      <c r="A50" s="3">
        <f t="shared" si="2"/>
        <v>48</v>
      </c>
      <c r="B50" s="22" t="s">
        <v>205</v>
      </c>
      <c r="C50" s="22" t="s">
        <v>98</v>
      </c>
      <c r="D50" s="41" t="s">
        <v>206</v>
      </c>
      <c r="E50" s="44" t="s">
        <v>80</v>
      </c>
      <c r="F50" s="41" t="s">
        <v>207</v>
      </c>
      <c r="G50" s="44" t="s">
        <v>1231</v>
      </c>
      <c r="H50" s="41" t="s">
        <v>19</v>
      </c>
      <c r="I50" s="44" t="s">
        <v>959</v>
      </c>
      <c r="J50" s="38">
        <v>0.9</v>
      </c>
      <c r="K50" s="28">
        <f t="shared" si="0"/>
        <v>0.78</v>
      </c>
      <c r="L50" s="28">
        <f t="shared" si="1"/>
        <v>1.31</v>
      </c>
    </row>
    <row r="51" spans="1:12" s="3" customFormat="1" ht="21" customHeight="1">
      <c r="A51" s="3">
        <f t="shared" si="2"/>
        <v>49</v>
      </c>
      <c r="B51" s="22" t="s">
        <v>208</v>
      </c>
      <c r="C51" s="22" t="s">
        <v>98</v>
      </c>
      <c r="D51" s="41" t="s">
        <v>209</v>
      </c>
      <c r="E51" s="44" t="s">
        <v>80</v>
      </c>
      <c r="F51" s="41" t="s">
        <v>210</v>
      </c>
      <c r="G51" s="44" t="s">
        <v>1231</v>
      </c>
      <c r="H51" s="41" t="s">
        <v>19</v>
      </c>
      <c r="I51" s="44" t="s">
        <v>959</v>
      </c>
      <c r="J51" s="38">
        <v>0.57</v>
      </c>
      <c r="K51" s="28">
        <f t="shared" si="0"/>
        <v>0.5</v>
      </c>
      <c r="L51" s="28">
        <f t="shared" si="1"/>
        <v>0.83</v>
      </c>
    </row>
    <row r="52" spans="1:12" s="3" customFormat="1" ht="21" customHeight="1">
      <c r="A52" s="3">
        <f t="shared" si="2"/>
        <v>50</v>
      </c>
      <c r="B52" s="22" t="s">
        <v>211</v>
      </c>
      <c r="C52" s="22" t="s">
        <v>64</v>
      </c>
      <c r="D52" s="41" t="s">
        <v>212</v>
      </c>
      <c r="E52" s="44">
        <v>0</v>
      </c>
      <c r="F52" s="41" t="s">
        <v>213</v>
      </c>
      <c r="G52" s="44" t="s">
        <v>1231</v>
      </c>
      <c r="H52" s="41" t="s">
        <v>19</v>
      </c>
      <c r="I52" s="44" t="s">
        <v>959</v>
      </c>
      <c r="J52" s="38">
        <v>12.3</v>
      </c>
      <c r="K52" s="28">
        <f t="shared" si="0"/>
        <v>10.7</v>
      </c>
      <c r="L52" s="28">
        <f t="shared" si="1"/>
        <v>17.93</v>
      </c>
    </row>
    <row r="53" spans="1:12" s="3" customFormat="1" ht="21" customHeight="1">
      <c r="A53" s="3">
        <f t="shared" si="2"/>
        <v>51</v>
      </c>
      <c r="B53" s="24" t="s">
        <v>214</v>
      </c>
      <c r="C53" s="22" t="s">
        <v>50</v>
      </c>
      <c r="D53" s="41" t="s">
        <v>215</v>
      </c>
      <c r="E53" s="44">
        <v>0</v>
      </c>
      <c r="F53" s="41" t="s">
        <v>216</v>
      </c>
      <c r="G53" s="44" t="s">
        <v>982</v>
      </c>
      <c r="H53" s="41" t="s">
        <v>1767</v>
      </c>
      <c r="I53" s="44" t="s">
        <v>967</v>
      </c>
      <c r="J53" s="38">
        <v>4.85</v>
      </c>
      <c r="K53" s="28">
        <f t="shared" si="0"/>
        <v>4.22</v>
      </c>
      <c r="L53" s="28">
        <f t="shared" si="1"/>
        <v>7.07</v>
      </c>
    </row>
    <row r="54" spans="1:12" s="3" customFormat="1" ht="21" customHeight="1">
      <c r="A54" s="3">
        <f t="shared" si="2"/>
        <v>52</v>
      </c>
      <c r="B54" s="24" t="s">
        <v>217</v>
      </c>
      <c r="C54" s="22" t="s">
        <v>55</v>
      </c>
      <c r="D54" s="41" t="s">
        <v>218</v>
      </c>
      <c r="E54" s="44" t="s">
        <v>80</v>
      </c>
      <c r="F54" s="41" t="s">
        <v>219</v>
      </c>
      <c r="G54" s="44" t="s">
        <v>2024</v>
      </c>
      <c r="H54" s="41" t="s">
        <v>2025</v>
      </c>
      <c r="I54" s="44" t="s">
        <v>957</v>
      </c>
      <c r="J54" s="38">
        <v>1.76</v>
      </c>
      <c r="K54" s="28">
        <f t="shared" si="0"/>
        <v>1.53</v>
      </c>
      <c r="L54" s="28">
        <f t="shared" si="1"/>
        <v>2.57</v>
      </c>
    </row>
    <row r="55" spans="1:12" s="3" customFormat="1" ht="21" customHeight="1">
      <c r="A55" s="3">
        <f t="shared" si="2"/>
        <v>53</v>
      </c>
      <c r="B55" s="24" t="s">
        <v>220</v>
      </c>
      <c r="C55" s="22" t="s">
        <v>55</v>
      </c>
      <c r="D55" s="41" t="s">
        <v>221</v>
      </c>
      <c r="E55" s="44" t="s">
        <v>80</v>
      </c>
      <c r="F55" s="41" t="s">
        <v>222</v>
      </c>
      <c r="G55" s="44" t="s">
        <v>2024</v>
      </c>
      <c r="H55" s="41" t="s">
        <v>2025</v>
      </c>
      <c r="I55" s="44" t="s">
        <v>957</v>
      </c>
      <c r="J55" s="38">
        <v>1.41</v>
      </c>
      <c r="K55" s="28">
        <f t="shared" si="0"/>
        <v>1.23</v>
      </c>
      <c r="L55" s="28">
        <f t="shared" si="1"/>
        <v>2.06</v>
      </c>
    </row>
    <row r="56" spans="1:12" s="3" customFormat="1" ht="21" customHeight="1">
      <c r="A56" s="3">
        <f t="shared" si="2"/>
        <v>54</v>
      </c>
      <c r="B56" s="24" t="s">
        <v>223</v>
      </c>
      <c r="C56" s="22" t="s">
        <v>41</v>
      </c>
      <c r="D56" s="41" t="s">
        <v>224</v>
      </c>
      <c r="E56" s="44">
        <v>0</v>
      </c>
      <c r="F56" s="41" t="s">
        <v>225</v>
      </c>
      <c r="G56" s="44" t="s">
        <v>1207</v>
      </c>
      <c r="H56" s="41" t="s">
        <v>226</v>
      </c>
      <c r="I56" s="44" t="s">
        <v>967</v>
      </c>
      <c r="J56" s="38">
        <v>3.18</v>
      </c>
      <c r="K56" s="28">
        <f t="shared" si="0"/>
        <v>2.77</v>
      </c>
      <c r="L56" s="28">
        <f t="shared" si="1"/>
        <v>4.64</v>
      </c>
    </row>
    <row r="57" spans="1:12" s="3" customFormat="1" ht="21" customHeight="1">
      <c r="A57" s="3">
        <f t="shared" si="2"/>
        <v>55</v>
      </c>
      <c r="B57" s="22" t="s">
        <v>227</v>
      </c>
      <c r="C57" s="22" t="s">
        <v>1205</v>
      </c>
      <c r="D57" s="41" t="s">
        <v>228</v>
      </c>
      <c r="E57" s="44">
        <v>0</v>
      </c>
      <c r="F57" s="41" t="s">
        <v>229</v>
      </c>
      <c r="G57" s="44" t="s">
        <v>997</v>
      </c>
      <c r="H57" s="41" t="s">
        <v>230</v>
      </c>
      <c r="I57" s="44" t="s">
        <v>959</v>
      </c>
      <c r="J57" s="38">
        <v>9.62</v>
      </c>
      <c r="K57" s="28">
        <f t="shared" si="0"/>
        <v>8.37</v>
      </c>
      <c r="L57" s="28">
        <f t="shared" si="1"/>
        <v>14.03</v>
      </c>
    </row>
    <row r="58" spans="1:12" s="3" customFormat="1" ht="21" customHeight="1">
      <c r="A58" s="3">
        <f t="shared" si="2"/>
        <v>56</v>
      </c>
      <c r="B58" s="24" t="s">
        <v>231</v>
      </c>
      <c r="C58" s="24" t="s">
        <v>1493</v>
      </c>
      <c r="D58" s="41"/>
      <c r="E58" s="44"/>
      <c r="F58" s="41" t="s">
        <v>232</v>
      </c>
      <c r="G58" s="44"/>
      <c r="H58" s="41" t="s">
        <v>230</v>
      </c>
      <c r="I58" s="44"/>
      <c r="J58" s="38">
        <v>44.73</v>
      </c>
      <c r="K58" s="28">
        <f t="shared" si="0"/>
        <v>38.92</v>
      </c>
      <c r="L58" s="28">
        <f t="shared" si="1"/>
        <v>65.22</v>
      </c>
    </row>
    <row r="59" spans="1:12" s="3" customFormat="1" ht="21" customHeight="1">
      <c r="A59" s="3">
        <f t="shared" si="2"/>
        <v>57</v>
      </c>
      <c r="B59" s="22" t="s">
        <v>233</v>
      </c>
      <c r="C59" s="22" t="s">
        <v>50</v>
      </c>
      <c r="D59" s="41" t="s">
        <v>234</v>
      </c>
      <c r="E59" s="44">
        <v>0</v>
      </c>
      <c r="F59" s="41" t="s">
        <v>235</v>
      </c>
      <c r="G59" s="44" t="s">
        <v>997</v>
      </c>
      <c r="H59" s="41" t="s">
        <v>230</v>
      </c>
      <c r="I59" s="44" t="s">
        <v>959</v>
      </c>
      <c r="J59" s="38">
        <v>4.85</v>
      </c>
      <c r="K59" s="28">
        <f t="shared" si="0"/>
        <v>4.22</v>
      </c>
      <c r="L59" s="28">
        <f t="shared" si="1"/>
        <v>7.07</v>
      </c>
    </row>
    <row r="60" spans="1:12" s="3" customFormat="1" ht="21" customHeight="1">
      <c r="A60" s="3">
        <f t="shared" si="2"/>
        <v>58</v>
      </c>
      <c r="B60" s="22" t="s">
        <v>236</v>
      </c>
      <c r="C60" s="22" t="s">
        <v>237</v>
      </c>
      <c r="D60" s="41" t="s">
        <v>238</v>
      </c>
      <c r="E60" s="44" t="s">
        <v>80</v>
      </c>
      <c r="F60" s="41" t="s">
        <v>239</v>
      </c>
      <c r="G60" s="44" t="s">
        <v>997</v>
      </c>
      <c r="H60" s="41" t="s">
        <v>230</v>
      </c>
      <c r="I60" s="44" t="s">
        <v>959</v>
      </c>
      <c r="J60" s="38">
        <v>1.33</v>
      </c>
      <c r="K60" s="28">
        <f t="shared" si="0"/>
        <v>1.16</v>
      </c>
      <c r="L60" s="28">
        <f t="shared" si="1"/>
        <v>1.94</v>
      </c>
    </row>
    <row r="61" spans="1:12" s="3" customFormat="1" ht="21" customHeight="1">
      <c r="A61" s="3">
        <f t="shared" si="2"/>
        <v>59</v>
      </c>
      <c r="B61" s="22" t="s">
        <v>240</v>
      </c>
      <c r="C61" s="22" t="s">
        <v>237</v>
      </c>
      <c r="D61" s="41" t="s">
        <v>241</v>
      </c>
      <c r="E61" s="44">
        <v>0</v>
      </c>
      <c r="F61" s="41" t="s">
        <v>242</v>
      </c>
      <c r="G61" s="44" t="s">
        <v>997</v>
      </c>
      <c r="H61" s="41" t="s">
        <v>230</v>
      </c>
      <c r="I61" s="44" t="s">
        <v>959</v>
      </c>
      <c r="J61" s="38">
        <v>1.17</v>
      </c>
      <c r="K61" s="28">
        <f t="shared" si="0"/>
        <v>1.02</v>
      </c>
      <c r="L61" s="28">
        <f t="shared" si="1"/>
        <v>1.71</v>
      </c>
    </row>
    <row r="62" spans="1:12" s="3" customFormat="1" ht="21" customHeight="1">
      <c r="A62" s="3">
        <f t="shared" si="2"/>
        <v>60</v>
      </c>
      <c r="B62" s="22" t="s">
        <v>243</v>
      </c>
      <c r="C62" s="22" t="s">
        <v>75</v>
      </c>
      <c r="D62" s="41" t="s">
        <v>244</v>
      </c>
      <c r="E62" s="44">
        <v>0</v>
      </c>
      <c r="F62" s="41" t="s">
        <v>245</v>
      </c>
      <c r="G62" s="44" t="s">
        <v>997</v>
      </c>
      <c r="H62" s="41" t="s">
        <v>230</v>
      </c>
      <c r="I62" s="44" t="s">
        <v>959</v>
      </c>
      <c r="J62" s="38">
        <v>1.9</v>
      </c>
      <c r="K62" s="28">
        <f t="shared" si="0"/>
        <v>1.65</v>
      </c>
      <c r="L62" s="28">
        <f t="shared" si="1"/>
        <v>2.77</v>
      </c>
    </row>
    <row r="63" spans="1:12" s="3" customFormat="1" ht="21" customHeight="1">
      <c r="A63" s="3">
        <f t="shared" si="2"/>
        <v>61</v>
      </c>
      <c r="B63" s="22" t="s">
        <v>246</v>
      </c>
      <c r="C63" s="22" t="s">
        <v>64</v>
      </c>
      <c r="D63" s="41" t="s">
        <v>247</v>
      </c>
      <c r="E63" s="44">
        <v>0</v>
      </c>
      <c r="F63" s="41" t="s">
        <v>248</v>
      </c>
      <c r="G63" s="44" t="s">
        <v>997</v>
      </c>
      <c r="H63" s="41" t="s">
        <v>230</v>
      </c>
      <c r="I63" s="44" t="s">
        <v>959</v>
      </c>
      <c r="J63" s="38">
        <v>6.49</v>
      </c>
      <c r="K63" s="28">
        <f t="shared" si="0"/>
        <v>5.65</v>
      </c>
      <c r="L63" s="28">
        <f t="shared" si="1"/>
        <v>9.46</v>
      </c>
    </row>
    <row r="64" spans="1:12" s="3" customFormat="1" ht="21" customHeight="1">
      <c r="A64" s="3">
        <f t="shared" si="2"/>
        <v>62</v>
      </c>
      <c r="B64" s="22" t="s">
        <v>249</v>
      </c>
      <c r="C64" s="22" t="s">
        <v>64</v>
      </c>
      <c r="D64" s="41" t="s">
        <v>250</v>
      </c>
      <c r="E64" s="44">
        <v>0</v>
      </c>
      <c r="F64" s="41" t="s">
        <v>251</v>
      </c>
      <c r="G64" s="44" t="s">
        <v>252</v>
      </c>
      <c r="H64" s="41" t="s">
        <v>253</v>
      </c>
      <c r="I64" s="44" t="s">
        <v>959</v>
      </c>
      <c r="J64" s="38">
        <v>6.49</v>
      </c>
      <c r="K64" s="28">
        <f t="shared" si="0"/>
        <v>5.65</v>
      </c>
      <c r="L64" s="28">
        <f t="shared" si="1"/>
        <v>9.46</v>
      </c>
    </row>
    <row r="65" spans="1:12" s="3" customFormat="1" ht="21" customHeight="1">
      <c r="A65" s="3">
        <f t="shared" si="2"/>
        <v>63</v>
      </c>
      <c r="B65" s="24" t="s">
        <v>254</v>
      </c>
      <c r="C65" s="22" t="s">
        <v>64</v>
      </c>
      <c r="D65" s="41" t="s">
        <v>255</v>
      </c>
      <c r="E65" s="44">
        <v>0</v>
      </c>
      <c r="F65" s="41" t="s">
        <v>256</v>
      </c>
      <c r="G65" s="44" t="s">
        <v>252</v>
      </c>
      <c r="H65" s="41" t="s">
        <v>253</v>
      </c>
      <c r="I65" s="44" t="s">
        <v>959</v>
      </c>
      <c r="J65" s="38">
        <v>7.98</v>
      </c>
      <c r="K65" s="28">
        <f t="shared" si="0"/>
        <v>6.94</v>
      </c>
      <c r="L65" s="28">
        <f t="shared" si="1"/>
        <v>11.63</v>
      </c>
    </row>
    <row r="66" spans="1:12" s="3" customFormat="1" ht="21" customHeight="1">
      <c r="A66" s="3">
        <f t="shared" si="2"/>
        <v>64</v>
      </c>
      <c r="B66" s="22" t="s">
        <v>257</v>
      </c>
      <c r="C66" s="22" t="s">
        <v>41</v>
      </c>
      <c r="D66" s="41"/>
      <c r="E66" s="44"/>
      <c r="F66" s="36" t="s">
        <v>258</v>
      </c>
      <c r="G66" s="36"/>
      <c r="H66" s="38" t="s">
        <v>253</v>
      </c>
      <c r="I66" s="38"/>
      <c r="J66" s="38">
        <v>3.18</v>
      </c>
      <c r="K66" s="28">
        <f t="shared" si="0"/>
        <v>2.77</v>
      </c>
      <c r="L66" s="28">
        <f t="shared" si="1"/>
        <v>4.64</v>
      </c>
    </row>
    <row r="67" spans="1:12" s="3" customFormat="1" ht="21" customHeight="1">
      <c r="A67" s="3">
        <f t="shared" si="2"/>
        <v>65</v>
      </c>
      <c r="B67" s="22" t="s">
        <v>259</v>
      </c>
      <c r="C67" s="22" t="s">
        <v>41</v>
      </c>
      <c r="D67" s="41" t="s">
        <v>260</v>
      </c>
      <c r="E67" s="44">
        <v>0</v>
      </c>
      <c r="F67" s="36" t="s">
        <v>261</v>
      </c>
      <c r="G67" s="37" t="s">
        <v>252</v>
      </c>
      <c r="H67" s="36" t="s">
        <v>253</v>
      </c>
      <c r="I67" s="37" t="s">
        <v>959</v>
      </c>
      <c r="J67" s="38">
        <v>0.7</v>
      </c>
      <c r="K67" s="28">
        <f t="shared" si="0"/>
        <v>0.61</v>
      </c>
      <c r="L67" s="28">
        <f t="shared" si="1"/>
        <v>1.02</v>
      </c>
    </row>
    <row r="68" spans="1:12" s="3" customFormat="1" ht="21" customHeight="1">
      <c r="A68" s="3">
        <f t="shared" si="2"/>
        <v>66</v>
      </c>
      <c r="B68" s="22" t="s">
        <v>262</v>
      </c>
      <c r="C68" s="22" t="s">
        <v>263</v>
      </c>
      <c r="D68" s="41" t="s">
        <v>264</v>
      </c>
      <c r="E68" s="44">
        <v>0</v>
      </c>
      <c r="F68" s="41" t="s">
        <v>265</v>
      </c>
      <c r="G68" s="44" t="s">
        <v>1152</v>
      </c>
      <c r="H68" s="41" t="s">
        <v>266</v>
      </c>
      <c r="I68" s="44" t="s">
        <v>959</v>
      </c>
      <c r="J68" s="38">
        <v>0.9</v>
      </c>
      <c r="K68" s="28">
        <f aca="true" t="shared" si="3" ref="K68:K90">ROUND(J68*0.87,2)</f>
        <v>0.78</v>
      </c>
      <c r="L68" s="28">
        <f aca="true" t="shared" si="4" ref="L68:L90">ROUND(J68*1.458,2)</f>
        <v>1.31</v>
      </c>
    </row>
    <row r="69" spans="1:12" s="3" customFormat="1" ht="21" customHeight="1">
      <c r="A69" s="3">
        <f aca="true" t="shared" si="5" ref="A69:A90">A68+1</f>
        <v>67</v>
      </c>
      <c r="B69" s="22" t="s">
        <v>267</v>
      </c>
      <c r="C69" s="22" t="s">
        <v>268</v>
      </c>
      <c r="D69" s="41" t="s">
        <v>269</v>
      </c>
      <c r="E69" s="44" t="s">
        <v>1700</v>
      </c>
      <c r="F69" s="41" t="s">
        <v>270</v>
      </c>
      <c r="G69" s="44" t="s">
        <v>1152</v>
      </c>
      <c r="H69" s="41" t="s">
        <v>266</v>
      </c>
      <c r="I69" s="44" t="s">
        <v>959</v>
      </c>
      <c r="J69" s="38">
        <v>0.93</v>
      </c>
      <c r="K69" s="28">
        <f t="shared" si="3"/>
        <v>0.81</v>
      </c>
      <c r="L69" s="28">
        <f t="shared" si="4"/>
        <v>1.36</v>
      </c>
    </row>
    <row r="70" spans="1:12" s="3" customFormat="1" ht="21" customHeight="1">
      <c r="A70" s="3">
        <f t="shared" si="5"/>
        <v>68</v>
      </c>
      <c r="B70" s="22" t="s">
        <v>271</v>
      </c>
      <c r="C70" s="22" t="s">
        <v>91</v>
      </c>
      <c r="D70" s="41" t="s">
        <v>272</v>
      </c>
      <c r="E70" s="44">
        <v>0</v>
      </c>
      <c r="F70" s="41" t="s">
        <v>273</v>
      </c>
      <c r="G70" s="44" t="s">
        <v>1152</v>
      </c>
      <c r="H70" s="41" t="s">
        <v>266</v>
      </c>
      <c r="I70" s="44" t="s">
        <v>959</v>
      </c>
      <c r="J70" s="38">
        <v>1.45</v>
      </c>
      <c r="K70" s="28">
        <f t="shared" si="3"/>
        <v>1.26</v>
      </c>
      <c r="L70" s="28">
        <f t="shared" si="4"/>
        <v>2.11</v>
      </c>
    </row>
    <row r="71" spans="1:12" s="3" customFormat="1" ht="21" customHeight="1">
      <c r="A71" s="3">
        <f t="shared" si="5"/>
        <v>69</v>
      </c>
      <c r="B71" s="24" t="s">
        <v>274</v>
      </c>
      <c r="C71" s="22" t="s">
        <v>1224</v>
      </c>
      <c r="D71" s="41" t="s">
        <v>275</v>
      </c>
      <c r="E71" s="44">
        <v>0</v>
      </c>
      <c r="F71" s="41" t="s">
        <v>276</v>
      </c>
      <c r="G71" s="44" t="s">
        <v>1015</v>
      </c>
      <c r="H71" s="41" t="s">
        <v>1016</v>
      </c>
      <c r="I71" s="44" t="s">
        <v>959</v>
      </c>
      <c r="J71" s="38">
        <v>6.61</v>
      </c>
      <c r="K71" s="28">
        <f t="shared" si="3"/>
        <v>5.75</v>
      </c>
      <c r="L71" s="28">
        <f t="shared" si="4"/>
        <v>9.64</v>
      </c>
    </row>
    <row r="72" spans="1:12" s="3" customFormat="1" ht="21" customHeight="1">
      <c r="A72" s="3">
        <f t="shared" si="5"/>
        <v>70</v>
      </c>
      <c r="B72" s="22" t="s">
        <v>277</v>
      </c>
      <c r="C72" s="22" t="s">
        <v>1205</v>
      </c>
      <c r="D72" s="41" t="s">
        <v>278</v>
      </c>
      <c r="E72" s="44">
        <v>0</v>
      </c>
      <c r="F72" s="41" t="s">
        <v>279</v>
      </c>
      <c r="G72" s="44" t="s">
        <v>1254</v>
      </c>
      <c r="H72" s="41" t="s">
        <v>280</v>
      </c>
      <c r="I72" s="44" t="s">
        <v>959</v>
      </c>
      <c r="J72" s="38">
        <v>9.62</v>
      </c>
      <c r="K72" s="28">
        <f t="shared" si="3"/>
        <v>8.37</v>
      </c>
      <c r="L72" s="28">
        <f t="shared" si="4"/>
        <v>14.03</v>
      </c>
    </row>
    <row r="73" spans="1:12" s="3" customFormat="1" ht="21" customHeight="1">
      <c r="A73" s="3">
        <f t="shared" si="5"/>
        <v>71</v>
      </c>
      <c r="B73" s="22" t="s">
        <v>281</v>
      </c>
      <c r="C73" s="22" t="s">
        <v>1205</v>
      </c>
      <c r="D73" s="41" t="s">
        <v>282</v>
      </c>
      <c r="E73" s="44" t="s">
        <v>1700</v>
      </c>
      <c r="F73" s="41" t="s">
        <v>283</v>
      </c>
      <c r="G73" s="44" t="s">
        <v>1254</v>
      </c>
      <c r="H73" s="41" t="s">
        <v>280</v>
      </c>
      <c r="I73" s="44" t="s">
        <v>959</v>
      </c>
      <c r="J73" s="38">
        <v>9.62</v>
      </c>
      <c r="K73" s="28">
        <f t="shared" si="3"/>
        <v>8.37</v>
      </c>
      <c r="L73" s="28">
        <f t="shared" si="4"/>
        <v>14.03</v>
      </c>
    </row>
    <row r="74" spans="1:12" s="3" customFormat="1" ht="21" customHeight="1">
      <c r="A74" s="3">
        <f t="shared" si="5"/>
        <v>72</v>
      </c>
      <c r="B74" s="22" t="s">
        <v>284</v>
      </c>
      <c r="C74" s="22" t="s">
        <v>41</v>
      </c>
      <c r="D74" s="41" t="s">
        <v>285</v>
      </c>
      <c r="E74" s="44">
        <v>0</v>
      </c>
      <c r="F74" s="41" t="s">
        <v>286</v>
      </c>
      <c r="G74" s="44" t="s">
        <v>1254</v>
      </c>
      <c r="H74" s="41" t="s">
        <v>280</v>
      </c>
      <c r="I74" s="44" t="s">
        <v>959</v>
      </c>
      <c r="J74" s="38">
        <v>3.18</v>
      </c>
      <c r="K74" s="28">
        <f t="shared" si="3"/>
        <v>2.77</v>
      </c>
      <c r="L74" s="28">
        <f t="shared" si="4"/>
        <v>4.64</v>
      </c>
    </row>
    <row r="75" spans="1:12" s="3" customFormat="1" ht="21" customHeight="1">
      <c r="A75" s="3">
        <f t="shared" si="5"/>
        <v>73</v>
      </c>
      <c r="B75" s="22" t="s">
        <v>287</v>
      </c>
      <c r="C75" s="22" t="s">
        <v>41</v>
      </c>
      <c r="D75" s="41" t="s">
        <v>288</v>
      </c>
      <c r="E75" s="44" t="s">
        <v>80</v>
      </c>
      <c r="F75" s="41" t="s">
        <v>289</v>
      </c>
      <c r="G75" s="44" t="s">
        <v>1239</v>
      </c>
      <c r="H75" s="41" t="s">
        <v>290</v>
      </c>
      <c r="I75" s="44" t="s">
        <v>959</v>
      </c>
      <c r="J75" s="38">
        <v>3.18</v>
      </c>
      <c r="K75" s="28">
        <f t="shared" si="3"/>
        <v>2.77</v>
      </c>
      <c r="L75" s="28">
        <f t="shared" si="4"/>
        <v>4.64</v>
      </c>
    </row>
    <row r="76" spans="1:12" s="3" customFormat="1" ht="21" customHeight="1">
      <c r="A76" s="3">
        <f t="shared" si="5"/>
        <v>74</v>
      </c>
      <c r="B76" s="22" t="s">
        <v>291</v>
      </c>
      <c r="C76" s="22" t="s">
        <v>64</v>
      </c>
      <c r="D76" s="41" t="s">
        <v>292</v>
      </c>
      <c r="E76" s="44">
        <v>0</v>
      </c>
      <c r="F76" s="41" t="s">
        <v>293</v>
      </c>
      <c r="G76" s="44" t="s">
        <v>1239</v>
      </c>
      <c r="H76" s="41" t="s">
        <v>290</v>
      </c>
      <c r="I76" s="44" t="s">
        <v>959</v>
      </c>
      <c r="J76" s="38">
        <v>7.98</v>
      </c>
      <c r="K76" s="28">
        <f t="shared" si="3"/>
        <v>6.94</v>
      </c>
      <c r="L76" s="28">
        <f t="shared" si="4"/>
        <v>11.63</v>
      </c>
    </row>
    <row r="77" spans="1:12" s="3" customFormat="1" ht="21" customHeight="1">
      <c r="A77" s="3">
        <f t="shared" si="5"/>
        <v>75</v>
      </c>
      <c r="B77" s="24" t="s">
        <v>294</v>
      </c>
      <c r="C77" s="22" t="s">
        <v>50</v>
      </c>
      <c r="D77" s="41" t="s">
        <v>295</v>
      </c>
      <c r="E77" s="44">
        <v>0</v>
      </c>
      <c r="F77" s="41" t="s">
        <v>296</v>
      </c>
      <c r="G77" s="44" t="s">
        <v>968</v>
      </c>
      <c r="H77" s="41" t="s">
        <v>1017</v>
      </c>
      <c r="I77" s="44" t="s">
        <v>959</v>
      </c>
      <c r="J77" s="38">
        <v>4.85</v>
      </c>
      <c r="K77" s="28">
        <f t="shared" si="3"/>
        <v>4.22</v>
      </c>
      <c r="L77" s="28">
        <f t="shared" si="4"/>
        <v>7.07</v>
      </c>
    </row>
    <row r="78" spans="1:12" s="3" customFormat="1" ht="21" customHeight="1">
      <c r="A78" s="3">
        <f t="shared" si="5"/>
        <v>76</v>
      </c>
      <c r="B78" s="22" t="s">
        <v>297</v>
      </c>
      <c r="C78" s="22" t="s">
        <v>98</v>
      </c>
      <c r="D78" s="41" t="s">
        <v>298</v>
      </c>
      <c r="E78" s="44" t="s">
        <v>80</v>
      </c>
      <c r="F78" s="41" t="s">
        <v>299</v>
      </c>
      <c r="G78" s="44" t="s">
        <v>1023</v>
      </c>
      <c r="H78" s="41" t="s">
        <v>300</v>
      </c>
      <c r="I78" s="44" t="s">
        <v>959</v>
      </c>
      <c r="J78" s="38">
        <v>0.57</v>
      </c>
      <c r="K78" s="28">
        <f t="shared" si="3"/>
        <v>0.5</v>
      </c>
      <c r="L78" s="28">
        <f t="shared" si="4"/>
        <v>0.83</v>
      </c>
    </row>
    <row r="79" spans="1:12" s="3" customFormat="1" ht="21" customHeight="1">
      <c r="A79" s="3">
        <f t="shared" si="5"/>
        <v>77</v>
      </c>
      <c r="B79" s="22" t="s">
        <v>301</v>
      </c>
      <c r="C79" s="22" t="s">
        <v>98</v>
      </c>
      <c r="D79" s="41" t="s">
        <v>302</v>
      </c>
      <c r="E79" s="44" t="s">
        <v>80</v>
      </c>
      <c r="F79" s="41" t="s">
        <v>303</v>
      </c>
      <c r="G79" s="44" t="s">
        <v>1023</v>
      </c>
      <c r="H79" s="41" t="s">
        <v>300</v>
      </c>
      <c r="I79" s="44" t="s">
        <v>959</v>
      </c>
      <c r="J79" s="38">
        <v>0.9</v>
      </c>
      <c r="K79" s="28">
        <f t="shared" si="3"/>
        <v>0.78</v>
      </c>
      <c r="L79" s="28">
        <f t="shared" si="4"/>
        <v>1.31</v>
      </c>
    </row>
    <row r="80" spans="1:12" s="3" customFormat="1" ht="21" customHeight="1">
      <c r="A80" s="3">
        <f t="shared" si="5"/>
        <v>78</v>
      </c>
      <c r="B80" s="22" t="s">
        <v>304</v>
      </c>
      <c r="C80" s="22" t="s">
        <v>268</v>
      </c>
      <c r="D80" s="41" t="s">
        <v>305</v>
      </c>
      <c r="E80" s="44">
        <v>0</v>
      </c>
      <c r="F80" s="41" t="s">
        <v>306</v>
      </c>
      <c r="G80" s="44" t="s">
        <v>1023</v>
      </c>
      <c r="H80" s="41" t="s">
        <v>300</v>
      </c>
      <c r="I80" s="44" t="s">
        <v>959</v>
      </c>
      <c r="J80" s="38">
        <v>0.93</v>
      </c>
      <c r="K80" s="28">
        <f t="shared" si="3"/>
        <v>0.81</v>
      </c>
      <c r="L80" s="28">
        <f t="shared" si="4"/>
        <v>1.36</v>
      </c>
    </row>
    <row r="81" spans="1:12" s="3" customFormat="1" ht="21" customHeight="1">
      <c r="A81" s="3">
        <f t="shared" si="5"/>
        <v>79</v>
      </c>
      <c r="B81" s="22" t="s">
        <v>307</v>
      </c>
      <c r="C81" s="22" t="s">
        <v>75</v>
      </c>
      <c r="D81" s="41" t="s">
        <v>308</v>
      </c>
      <c r="E81" s="44" t="s">
        <v>80</v>
      </c>
      <c r="F81" s="41" t="s">
        <v>309</v>
      </c>
      <c r="G81" s="44" t="s">
        <v>1096</v>
      </c>
      <c r="H81" s="41" t="s">
        <v>310</v>
      </c>
      <c r="I81" s="44" t="s">
        <v>959</v>
      </c>
      <c r="J81" s="38">
        <v>1.72</v>
      </c>
      <c r="K81" s="28">
        <f t="shared" si="3"/>
        <v>1.5</v>
      </c>
      <c r="L81" s="28">
        <f t="shared" si="4"/>
        <v>2.51</v>
      </c>
    </row>
    <row r="82" spans="1:12" s="3" customFormat="1" ht="21" customHeight="1">
      <c r="A82" s="3">
        <f t="shared" si="5"/>
        <v>80</v>
      </c>
      <c r="B82" s="22" t="s">
        <v>311</v>
      </c>
      <c r="C82" s="22" t="s">
        <v>75</v>
      </c>
      <c r="D82" s="41" t="s">
        <v>312</v>
      </c>
      <c r="E82" s="44">
        <v>0</v>
      </c>
      <c r="F82" s="41" t="s">
        <v>313</v>
      </c>
      <c r="G82" s="44" t="s">
        <v>1096</v>
      </c>
      <c r="H82" s="41" t="s">
        <v>310</v>
      </c>
      <c r="I82" s="44" t="s">
        <v>959</v>
      </c>
      <c r="J82" s="38">
        <v>1.9</v>
      </c>
      <c r="K82" s="28">
        <f t="shared" si="3"/>
        <v>1.65</v>
      </c>
      <c r="L82" s="28">
        <f t="shared" si="4"/>
        <v>2.77</v>
      </c>
    </row>
    <row r="83" spans="1:12" s="3" customFormat="1" ht="21" customHeight="1">
      <c r="A83" s="3">
        <f t="shared" si="5"/>
        <v>81</v>
      </c>
      <c r="B83" s="22" t="s">
        <v>314</v>
      </c>
      <c r="C83" s="22" t="s">
        <v>64</v>
      </c>
      <c r="D83" s="41" t="s">
        <v>315</v>
      </c>
      <c r="E83" s="44">
        <v>0</v>
      </c>
      <c r="F83" s="41" t="s">
        <v>316</v>
      </c>
      <c r="G83" s="44" t="s">
        <v>317</v>
      </c>
      <c r="H83" s="41" t="s">
        <v>318</v>
      </c>
      <c r="I83" s="44" t="s">
        <v>959</v>
      </c>
      <c r="J83" s="38">
        <v>7.98</v>
      </c>
      <c r="K83" s="28">
        <f t="shared" si="3"/>
        <v>6.94</v>
      </c>
      <c r="L83" s="28">
        <f t="shared" si="4"/>
        <v>11.63</v>
      </c>
    </row>
    <row r="84" spans="1:12" s="3" customFormat="1" ht="21" customHeight="1">
      <c r="A84" s="3">
        <f t="shared" si="5"/>
        <v>82</v>
      </c>
      <c r="B84" s="22" t="s">
        <v>319</v>
      </c>
      <c r="C84" s="22" t="s">
        <v>123</v>
      </c>
      <c r="D84" s="41" t="s">
        <v>320</v>
      </c>
      <c r="E84" s="44">
        <v>0</v>
      </c>
      <c r="F84" s="41" t="s">
        <v>321</v>
      </c>
      <c r="G84" s="44" t="s">
        <v>317</v>
      </c>
      <c r="H84" s="41" t="s">
        <v>318</v>
      </c>
      <c r="I84" s="44" t="s">
        <v>959</v>
      </c>
      <c r="J84" s="38">
        <v>3.08</v>
      </c>
      <c r="K84" s="28">
        <f t="shared" si="3"/>
        <v>2.68</v>
      </c>
      <c r="L84" s="28">
        <f t="shared" si="4"/>
        <v>4.49</v>
      </c>
    </row>
    <row r="85" spans="1:12" s="3" customFormat="1" ht="21" customHeight="1">
      <c r="A85" s="3">
        <f t="shared" si="5"/>
        <v>83</v>
      </c>
      <c r="B85" s="22" t="s">
        <v>322</v>
      </c>
      <c r="C85" s="22" t="s">
        <v>98</v>
      </c>
      <c r="D85" s="41" t="s">
        <v>323</v>
      </c>
      <c r="E85" s="44" t="s">
        <v>80</v>
      </c>
      <c r="F85" s="41" t="s">
        <v>324</v>
      </c>
      <c r="G85" s="44" t="s">
        <v>1094</v>
      </c>
      <c r="H85" s="41" t="s">
        <v>325</v>
      </c>
      <c r="I85" s="44" t="s">
        <v>959</v>
      </c>
      <c r="J85" s="38">
        <v>0.9</v>
      </c>
      <c r="K85" s="28">
        <f t="shared" si="3"/>
        <v>0.78</v>
      </c>
      <c r="L85" s="28">
        <f t="shared" si="4"/>
        <v>1.31</v>
      </c>
    </row>
    <row r="86" spans="1:12" s="3" customFormat="1" ht="21" customHeight="1">
      <c r="A86" s="3">
        <f t="shared" si="5"/>
        <v>84</v>
      </c>
      <c r="B86" s="22" t="s">
        <v>326</v>
      </c>
      <c r="C86" s="22" t="s">
        <v>98</v>
      </c>
      <c r="D86" s="41" t="s">
        <v>327</v>
      </c>
      <c r="E86" s="44" t="s">
        <v>80</v>
      </c>
      <c r="F86" s="41" t="s">
        <v>328</v>
      </c>
      <c r="G86" s="44" t="s">
        <v>1094</v>
      </c>
      <c r="H86" s="41" t="s">
        <v>325</v>
      </c>
      <c r="I86" s="44" t="s">
        <v>959</v>
      </c>
      <c r="J86" s="38">
        <v>0.57</v>
      </c>
      <c r="K86" s="28">
        <f t="shared" si="3"/>
        <v>0.5</v>
      </c>
      <c r="L86" s="28">
        <f t="shared" si="4"/>
        <v>0.83</v>
      </c>
    </row>
    <row r="87" spans="1:12" s="3" customFormat="1" ht="21" customHeight="1">
      <c r="A87" s="3">
        <f t="shared" si="5"/>
        <v>85</v>
      </c>
      <c r="B87" s="22" t="s">
        <v>329</v>
      </c>
      <c r="C87" s="22" t="s">
        <v>64</v>
      </c>
      <c r="D87" s="41" t="s">
        <v>330</v>
      </c>
      <c r="E87" s="44">
        <v>0</v>
      </c>
      <c r="F87" s="41" t="s">
        <v>331</v>
      </c>
      <c r="G87" s="44" t="s">
        <v>1094</v>
      </c>
      <c r="H87" s="41" t="s">
        <v>325</v>
      </c>
      <c r="I87" s="44" t="s">
        <v>959</v>
      </c>
      <c r="J87" s="38">
        <v>6.49</v>
      </c>
      <c r="K87" s="28">
        <f t="shared" si="3"/>
        <v>5.65</v>
      </c>
      <c r="L87" s="28">
        <f t="shared" si="4"/>
        <v>9.46</v>
      </c>
    </row>
    <row r="88" spans="1:12" s="3" customFormat="1" ht="21" customHeight="1">
      <c r="A88" s="3">
        <f t="shared" si="5"/>
        <v>86</v>
      </c>
      <c r="B88" s="22" t="s">
        <v>332</v>
      </c>
      <c r="C88" s="22" t="s">
        <v>50</v>
      </c>
      <c r="D88" s="41" t="s">
        <v>333</v>
      </c>
      <c r="E88" s="44">
        <v>0</v>
      </c>
      <c r="F88" s="41" t="s">
        <v>334</v>
      </c>
      <c r="G88" s="44" t="s">
        <v>1094</v>
      </c>
      <c r="H88" s="41" t="s">
        <v>325</v>
      </c>
      <c r="I88" s="44" t="s">
        <v>959</v>
      </c>
      <c r="J88" s="38">
        <v>4.85</v>
      </c>
      <c r="K88" s="28">
        <f t="shared" si="3"/>
        <v>4.22</v>
      </c>
      <c r="L88" s="28">
        <f t="shared" si="4"/>
        <v>7.07</v>
      </c>
    </row>
    <row r="89" spans="1:12" s="3" customFormat="1" ht="21" customHeight="1">
      <c r="A89" s="3">
        <f t="shared" si="5"/>
        <v>87</v>
      </c>
      <c r="B89" s="24" t="s">
        <v>335</v>
      </c>
      <c r="C89" s="22" t="s">
        <v>98</v>
      </c>
      <c r="D89" s="41" t="s">
        <v>336</v>
      </c>
      <c r="E89" s="44">
        <v>0</v>
      </c>
      <c r="F89" s="41" t="s">
        <v>337</v>
      </c>
      <c r="G89" s="44" t="s">
        <v>1278</v>
      </c>
      <c r="H89" s="41" t="s">
        <v>2084</v>
      </c>
      <c r="I89" s="44" t="s">
        <v>959</v>
      </c>
      <c r="J89" s="38">
        <v>0.57</v>
      </c>
      <c r="K89" s="28">
        <f t="shared" si="3"/>
        <v>0.5</v>
      </c>
      <c r="L89" s="28">
        <f t="shared" si="4"/>
        <v>0.83</v>
      </c>
    </row>
    <row r="90" spans="1:12" s="3" customFormat="1" ht="21" customHeight="1">
      <c r="A90" s="3">
        <f t="shared" si="5"/>
        <v>88</v>
      </c>
      <c r="B90" s="24" t="s">
        <v>338</v>
      </c>
      <c r="C90" s="22" t="s">
        <v>98</v>
      </c>
      <c r="D90" s="41" t="s">
        <v>339</v>
      </c>
      <c r="E90" s="44">
        <v>0</v>
      </c>
      <c r="F90" s="41" t="s">
        <v>340</v>
      </c>
      <c r="G90" s="44" t="s">
        <v>1278</v>
      </c>
      <c r="H90" s="41" t="s">
        <v>2084</v>
      </c>
      <c r="I90" s="44" t="s">
        <v>959</v>
      </c>
      <c r="J90" s="38">
        <v>0.9</v>
      </c>
      <c r="K90" s="28">
        <f t="shared" si="3"/>
        <v>0.78</v>
      </c>
      <c r="L90" s="28">
        <f t="shared" si="4"/>
        <v>1.31</v>
      </c>
    </row>
  </sheetData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&amp;C&amp;P+31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="75" zoomScaleNormal="75" workbookViewId="0" topLeftCell="G1">
      <selection activeCell="N28" sqref="N28"/>
    </sheetView>
  </sheetViews>
  <sheetFormatPr defaultColWidth="9.00390625" defaultRowHeight="12.75"/>
  <cols>
    <col min="1" max="1" width="5.00390625" style="4" customWidth="1"/>
    <col min="2" max="2" width="7.00390625" style="44" bestFit="1" customWidth="1"/>
    <col min="3" max="3" width="13.875" style="44" hidden="1" customWidth="1"/>
    <col min="4" max="4" width="6.00390625" style="44" hidden="1" customWidth="1"/>
    <col min="5" max="5" width="66.625" style="41" customWidth="1"/>
    <col min="6" max="6" width="7.125" style="41" hidden="1" customWidth="1"/>
    <col min="7" max="7" width="26.125" style="47" customWidth="1"/>
    <col min="8" max="8" width="9.625" style="47" hidden="1" customWidth="1"/>
    <col min="9" max="9" width="11.00390625" style="28" customWidth="1"/>
    <col min="10" max="10" width="10.25390625" style="25" hidden="1" customWidth="1"/>
    <col min="11" max="11" width="11.75390625" style="28" customWidth="1"/>
    <col min="12" max="12" width="11.00390625" style="28" customWidth="1"/>
    <col min="13" max="13" width="9.125" style="51" customWidth="1"/>
    <col min="14" max="14" width="9.125" style="48" customWidth="1"/>
    <col min="15" max="15" width="9.125" style="56" customWidth="1"/>
    <col min="16" max="16384" width="9.125" style="3" customWidth="1"/>
  </cols>
  <sheetData>
    <row r="1" spans="1:12" ht="30">
      <c r="A1" s="45" t="s">
        <v>955</v>
      </c>
      <c r="B1" s="45" t="s">
        <v>1610</v>
      </c>
      <c r="C1" s="45" t="s">
        <v>960</v>
      </c>
      <c r="D1" s="45" t="s">
        <v>1612</v>
      </c>
      <c r="E1" s="45" t="s">
        <v>1613</v>
      </c>
      <c r="F1" s="45" t="s">
        <v>341</v>
      </c>
      <c r="G1" s="45" t="s">
        <v>1615</v>
      </c>
      <c r="H1" s="45" t="s">
        <v>1616</v>
      </c>
      <c r="I1" s="45" t="s">
        <v>1607</v>
      </c>
      <c r="J1" s="46" t="s">
        <v>34</v>
      </c>
      <c r="K1" s="45" t="s">
        <v>1605</v>
      </c>
      <c r="L1" s="45" t="s">
        <v>1606</v>
      </c>
    </row>
    <row r="2" spans="1:12" ht="27" customHeight="1">
      <c r="A2" s="4">
        <v>1</v>
      </c>
      <c r="B2" s="14" t="s">
        <v>342</v>
      </c>
      <c r="C2" s="14" t="s">
        <v>343</v>
      </c>
      <c r="D2" s="14" t="s">
        <v>80</v>
      </c>
      <c r="E2" s="41" t="s">
        <v>344</v>
      </c>
      <c r="F2" s="47" t="s">
        <v>1009</v>
      </c>
      <c r="G2" s="47" t="s">
        <v>9</v>
      </c>
      <c r="H2" s="47" t="s">
        <v>957</v>
      </c>
      <c r="I2" s="28">
        <v>454.73</v>
      </c>
      <c r="J2" s="25" t="e">
        <f>(I2-#REF!)/#REF!</f>
        <v>#REF!</v>
      </c>
      <c r="K2" s="28">
        <f>ROUND(I2*0.87,2)</f>
        <v>395.62</v>
      </c>
      <c r="L2" s="28">
        <f>ROUND(I2*1.458,2)</f>
        <v>663</v>
      </c>
    </row>
    <row r="3" spans="1:12" ht="27" customHeight="1">
      <c r="A3" s="4">
        <f aca="true" t="shared" si="0" ref="A3:A34">A2+1</f>
        <v>2</v>
      </c>
      <c r="B3" s="44" t="s">
        <v>345</v>
      </c>
      <c r="C3" s="14" t="s">
        <v>346</v>
      </c>
      <c r="D3" s="14">
        <v>0</v>
      </c>
      <c r="E3" s="41" t="s">
        <v>347</v>
      </c>
      <c r="F3" s="47" t="s">
        <v>976</v>
      </c>
      <c r="G3" s="47" t="s">
        <v>348</v>
      </c>
      <c r="H3" s="47" t="s">
        <v>957</v>
      </c>
      <c r="I3" s="28">
        <v>12</v>
      </c>
      <c r="J3" s="25" t="e">
        <f>(I3-#REF!)/#REF!</f>
        <v>#REF!</v>
      </c>
      <c r="K3" s="28">
        <f aca="true" t="shared" si="1" ref="K3:K66">ROUND(I3*0.87,2)</f>
        <v>10.44</v>
      </c>
      <c r="L3" s="28">
        <f aca="true" t="shared" si="2" ref="L3:L66">ROUND(I3*1.458,2)</f>
        <v>17.5</v>
      </c>
    </row>
    <row r="4" spans="1:12" ht="27" customHeight="1">
      <c r="A4" s="4">
        <f t="shared" si="0"/>
        <v>3</v>
      </c>
      <c r="B4" s="14" t="s">
        <v>349</v>
      </c>
      <c r="C4" s="14" t="s">
        <v>350</v>
      </c>
      <c r="D4" s="14" t="s">
        <v>80</v>
      </c>
      <c r="E4" s="41" t="s">
        <v>351</v>
      </c>
      <c r="F4" s="47" t="s">
        <v>975</v>
      </c>
      <c r="G4" s="47" t="s">
        <v>1259</v>
      </c>
      <c r="H4" s="47" t="s">
        <v>957</v>
      </c>
      <c r="I4" s="28">
        <v>1.1</v>
      </c>
      <c r="J4" s="25" t="e">
        <f>(I4-#REF!)/#REF!</f>
        <v>#REF!</v>
      </c>
      <c r="K4" s="28">
        <f t="shared" si="1"/>
        <v>0.96</v>
      </c>
      <c r="L4" s="28">
        <f t="shared" si="2"/>
        <v>1.6</v>
      </c>
    </row>
    <row r="5" spans="1:12" ht="23.25" customHeight="1">
      <c r="A5" s="4">
        <f t="shared" si="0"/>
        <v>4</v>
      </c>
      <c r="B5" s="14" t="s">
        <v>352</v>
      </c>
      <c r="C5" s="14" t="s">
        <v>353</v>
      </c>
      <c r="D5" s="14" t="s">
        <v>80</v>
      </c>
      <c r="E5" s="41" t="s">
        <v>354</v>
      </c>
      <c r="F5" s="47" t="s">
        <v>355</v>
      </c>
      <c r="G5" s="47" t="s">
        <v>356</v>
      </c>
      <c r="H5" s="47" t="s">
        <v>959</v>
      </c>
      <c r="I5" s="28">
        <v>2.15</v>
      </c>
      <c r="J5" s="25" t="e">
        <f>(I5-#REF!)/#REF!</f>
        <v>#REF!</v>
      </c>
      <c r="K5" s="28">
        <f t="shared" si="1"/>
        <v>1.87</v>
      </c>
      <c r="L5" s="28">
        <f t="shared" si="2"/>
        <v>3.13</v>
      </c>
    </row>
    <row r="6" spans="1:12" ht="23.25" customHeight="1">
      <c r="A6" s="4">
        <f t="shared" si="0"/>
        <v>5</v>
      </c>
      <c r="B6" s="44" t="s">
        <v>357</v>
      </c>
      <c r="C6" s="14" t="s">
        <v>358</v>
      </c>
      <c r="D6" s="14" t="s">
        <v>80</v>
      </c>
      <c r="E6" s="41" t="s">
        <v>359</v>
      </c>
      <c r="F6" s="47" t="s">
        <v>961</v>
      </c>
      <c r="G6" s="47" t="s">
        <v>126</v>
      </c>
      <c r="H6" s="47" t="s">
        <v>959</v>
      </c>
      <c r="I6" s="28">
        <v>1.51</v>
      </c>
      <c r="J6" s="25" t="e">
        <f>(I6-#REF!)/#REF!</f>
        <v>#REF!</v>
      </c>
      <c r="K6" s="28">
        <f t="shared" si="1"/>
        <v>1.31</v>
      </c>
      <c r="L6" s="28">
        <f t="shared" si="2"/>
        <v>2.2</v>
      </c>
    </row>
    <row r="7" spans="1:12" ht="27" customHeight="1">
      <c r="A7" s="4">
        <f t="shared" si="0"/>
        <v>6</v>
      </c>
      <c r="B7" s="14" t="s">
        <v>360</v>
      </c>
      <c r="C7" s="14" t="s">
        <v>361</v>
      </c>
      <c r="D7" s="14">
        <v>0</v>
      </c>
      <c r="E7" s="41" t="s">
        <v>362</v>
      </c>
      <c r="F7" s="47" t="s">
        <v>175</v>
      </c>
      <c r="G7" s="47" t="s">
        <v>176</v>
      </c>
      <c r="H7" s="47" t="s">
        <v>959</v>
      </c>
      <c r="I7" s="28">
        <v>1.97</v>
      </c>
      <c r="J7" s="25" t="e">
        <f>(I7-#REF!)/#REF!</f>
        <v>#REF!</v>
      </c>
      <c r="K7" s="28">
        <f t="shared" si="1"/>
        <v>1.71</v>
      </c>
      <c r="L7" s="28">
        <f t="shared" si="2"/>
        <v>2.87</v>
      </c>
    </row>
    <row r="8" spans="1:12" ht="23.25" customHeight="1">
      <c r="A8" s="4">
        <f t="shared" si="0"/>
        <v>7</v>
      </c>
      <c r="B8" s="44" t="s">
        <v>363</v>
      </c>
      <c r="C8" s="14" t="s">
        <v>364</v>
      </c>
      <c r="D8" s="14" t="s">
        <v>80</v>
      </c>
      <c r="E8" s="41" t="s">
        <v>365</v>
      </c>
      <c r="F8" s="47" t="s">
        <v>1749</v>
      </c>
      <c r="G8" s="47" t="s">
        <v>1750</v>
      </c>
      <c r="H8" s="47" t="s">
        <v>959</v>
      </c>
      <c r="I8" s="28">
        <v>0.98</v>
      </c>
      <c r="J8" s="25" t="e">
        <f>(I8-#REF!)/#REF!</f>
        <v>#REF!</v>
      </c>
      <c r="K8" s="28">
        <f t="shared" si="1"/>
        <v>0.85</v>
      </c>
      <c r="L8" s="28">
        <f t="shared" si="2"/>
        <v>1.43</v>
      </c>
    </row>
    <row r="9" spans="1:12" ht="23.25" customHeight="1">
      <c r="A9" s="4">
        <f t="shared" si="0"/>
        <v>8</v>
      </c>
      <c r="B9" s="44" t="s">
        <v>366</v>
      </c>
      <c r="C9" s="14" t="s">
        <v>367</v>
      </c>
      <c r="D9" s="14" t="s">
        <v>80</v>
      </c>
      <c r="E9" s="41" t="s">
        <v>368</v>
      </c>
      <c r="F9" s="47" t="s">
        <v>1749</v>
      </c>
      <c r="G9" s="47" t="s">
        <v>1750</v>
      </c>
      <c r="H9" s="47" t="s">
        <v>959</v>
      </c>
      <c r="I9" s="28">
        <v>2.87</v>
      </c>
      <c r="J9" s="25" t="e">
        <f>(I9-#REF!)/#REF!</f>
        <v>#REF!</v>
      </c>
      <c r="K9" s="28">
        <f t="shared" si="1"/>
        <v>2.5</v>
      </c>
      <c r="L9" s="28">
        <f t="shared" si="2"/>
        <v>4.18</v>
      </c>
    </row>
    <row r="10" spans="1:12" ht="27" customHeight="1">
      <c r="A10" s="4">
        <f t="shared" si="0"/>
        <v>9</v>
      </c>
      <c r="B10" s="44" t="s">
        <v>369</v>
      </c>
      <c r="C10" s="14" t="s">
        <v>370</v>
      </c>
      <c r="D10" s="14" t="s">
        <v>80</v>
      </c>
      <c r="E10" s="41" t="s">
        <v>371</v>
      </c>
      <c r="F10" s="47" t="s">
        <v>982</v>
      </c>
      <c r="G10" s="47" t="s">
        <v>1767</v>
      </c>
      <c r="H10" s="47" t="s">
        <v>959</v>
      </c>
      <c r="I10" s="28">
        <v>3.37</v>
      </c>
      <c r="J10" s="25" t="e">
        <f>(I10-#REF!)/#REF!</f>
        <v>#REF!</v>
      </c>
      <c r="K10" s="28">
        <f t="shared" si="1"/>
        <v>2.93</v>
      </c>
      <c r="L10" s="28">
        <f t="shared" si="2"/>
        <v>4.91</v>
      </c>
    </row>
    <row r="11" spans="1:12" ht="27" customHeight="1">
      <c r="A11" s="4">
        <f t="shared" si="0"/>
        <v>10</v>
      </c>
      <c r="B11" s="44" t="s">
        <v>372</v>
      </c>
      <c r="C11" s="14" t="s">
        <v>373</v>
      </c>
      <c r="D11" s="14" t="s">
        <v>80</v>
      </c>
      <c r="E11" s="41" t="s">
        <v>374</v>
      </c>
      <c r="F11" s="47" t="s">
        <v>982</v>
      </c>
      <c r="G11" s="47" t="s">
        <v>1767</v>
      </c>
      <c r="H11" s="47" t="s">
        <v>959</v>
      </c>
      <c r="I11" s="28">
        <v>2.36</v>
      </c>
      <c r="J11" s="25" t="e">
        <f>(I11-#REF!)/#REF!</f>
        <v>#REF!</v>
      </c>
      <c r="K11" s="28">
        <f t="shared" si="1"/>
        <v>2.05</v>
      </c>
      <c r="L11" s="28">
        <f t="shared" si="2"/>
        <v>3.44</v>
      </c>
    </row>
    <row r="12" spans="1:12" ht="27" customHeight="1">
      <c r="A12" s="4">
        <f t="shared" si="0"/>
        <v>11</v>
      </c>
      <c r="B12" s="14" t="s">
        <v>375</v>
      </c>
      <c r="C12" s="14" t="s">
        <v>376</v>
      </c>
      <c r="D12" s="14" t="s">
        <v>80</v>
      </c>
      <c r="E12" s="41" t="s">
        <v>377</v>
      </c>
      <c r="F12" s="47" t="s">
        <v>1080</v>
      </c>
      <c r="G12" s="47" t="s">
        <v>378</v>
      </c>
      <c r="H12" s="47" t="s">
        <v>957</v>
      </c>
      <c r="I12" s="28">
        <v>1.87</v>
      </c>
      <c r="J12" s="25" t="e">
        <f>(I12-#REF!)/#REF!</f>
        <v>#REF!</v>
      </c>
      <c r="K12" s="28">
        <f t="shared" si="1"/>
        <v>1.63</v>
      </c>
      <c r="L12" s="28">
        <f t="shared" si="2"/>
        <v>2.73</v>
      </c>
    </row>
    <row r="13" spans="1:12" ht="27" customHeight="1">
      <c r="A13" s="4">
        <f t="shared" si="0"/>
        <v>12</v>
      </c>
      <c r="B13" s="14" t="s">
        <v>379</v>
      </c>
      <c r="C13" s="14" t="s">
        <v>380</v>
      </c>
      <c r="D13" s="14" t="s">
        <v>80</v>
      </c>
      <c r="E13" s="41" t="s">
        <v>381</v>
      </c>
      <c r="F13" s="47" t="s">
        <v>1260</v>
      </c>
      <c r="G13" s="47" t="s">
        <v>1645</v>
      </c>
      <c r="H13" s="47" t="s">
        <v>959</v>
      </c>
      <c r="I13" s="28">
        <v>5.07</v>
      </c>
      <c r="J13" s="25" t="e">
        <f>(I13-#REF!)/#REF!</f>
        <v>#REF!</v>
      </c>
      <c r="K13" s="28">
        <f t="shared" si="1"/>
        <v>4.41</v>
      </c>
      <c r="L13" s="28">
        <f t="shared" si="2"/>
        <v>7.39</v>
      </c>
    </row>
    <row r="14" spans="1:12" ht="27" customHeight="1">
      <c r="A14" s="4">
        <f t="shared" si="0"/>
        <v>13</v>
      </c>
      <c r="B14" s="14" t="s">
        <v>382</v>
      </c>
      <c r="C14" s="14" t="s">
        <v>383</v>
      </c>
      <c r="D14" s="14" t="s">
        <v>80</v>
      </c>
      <c r="E14" s="41" t="s">
        <v>384</v>
      </c>
      <c r="F14" s="47" t="s">
        <v>1025</v>
      </c>
      <c r="G14" s="47" t="s">
        <v>385</v>
      </c>
      <c r="H14" s="47" t="s">
        <v>959</v>
      </c>
      <c r="I14" s="28">
        <v>1.1</v>
      </c>
      <c r="J14" s="25" t="e">
        <f>(I14-#REF!)/#REF!</f>
        <v>#REF!</v>
      </c>
      <c r="K14" s="28">
        <f t="shared" si="1"/>
        <v>0.96</v>
      </c>
      <c r="L14" s="28">
        <f t="shared" si="2"/>
        <v>1.6</v>
      </c>
    </row>
    <row r="15" spans="1:12" ht="27" customHeight="1">
      <c r="A15" s="4">
        <f t="shared" si="0"/>
        <v>14</v>
      </c>
      <c r="B15" s="44" t="s">
        <v>386</v>
      </c>
      <c r="C15" s="14" t="s">
        <v>387</v>
      </c>
      <c r="D15" s="14" t="s">
        <v>80</v>
      </c>
      <c r="E15" s="41" t="s">
        <v>388</v>
      </c>
      <c r="F15" s="47" t="s">
        <v>1080</v>
      </c>
      <c r="G15" s="47" t="s">
        <v>378</v>
      </c>
      <c r="H15" s="47" t="s">
        <v>957</v>
      </c>
      <c r="I15" s="28">
        <v>7.33</v>
      </c>
      <c r="J15" s="25" t="e">
        <f>(I15-#REF!)/#REF!</f>
        <v>#REF!</v>
      </c>
      <c r="K15" s="28">
        <f t="shared" si="1"/>
        <v>6.38</v>
      </c>
      <c r="L15" s="28">
        <f t="shared" si="2"/>
        <v>10.69</v>
      </c>
    </row>
    <row r="16" spans="1:12" ht="27" customHeight="1">
      <c r="A16" s="4">
        <f t="shared" si="0"/>
        <v>15</v>
      </c>
      <c r="B16" s="44" t="s">
        <v>389</v>
      </c>
      <c r="C16" s="14" t="s">
        <v>390</v>
      </c>
      <c r="D16" s="14" t="s">
        <v>80</v>
      </c>
      <c r="E16" s="41" t="s">
        <v>391</v>
      </c>
      <c r="F16" s="47" t="s">
        <v>1080</v>
      </c>
      <c r="G16" s="47" t="s">
        <v>378</v>
      </c>
      <c r="H16" s="47" t="s">
        <v>957</v>
      </c>
      <c r="I16" s="28">
        <v>4.02</v>
      </c>
      <c r="J16" s="25" t="e">
        <f>(I16-#REF!)/#REF!</f>
        <v>#REF!</v>
      </c>
      <c r="K16" s="28">
        <f t="shared" si="1"/>
        <v>3.5</v>
      </c>
      <c r="L16" s="28">
        <f t="shared" si="2"/>
        <v>5.86</v>
      </c>
    </row>
    <row r="17" spans="1:12" ht="27" customHeight="1">
      <c r="A17" s="4">
        <f t="shared" si="0"/>
        <v>16</v>
      </c>
      <c r="B17" s="44" t="s">
        <v>392</v>
      </c>
      <c r="C17" s="14" t="s">
        <v>393</v>
      </c>
      <c r="D17" s="14" t="s">
        <v>1700</v>
      </c>
      <c r="E17" s="41" t="s">
        <v>394</v>
      </c>
      <c r="F17" s="47" t="s">
        <v>1080</v>
      </c>
      <c r="G17" s="47" t="s">
        <v>378</v>
      </c>
      <c r="H17" s="47" t="s">
        <v>957</v>
      </c>
      <c r="I17" s="28">
        <v>28.13</v>
      </c>
      <c r="J17" s="25" t="e">
        <f>(I17-#REF!)/#REF!</f>
        <v>#REF!</v>
      </c>
      <c r="K17" s="28">
        <f t="shared" si="1"/>
        <v>24.47</v>
      </c>
      <c r="L17" s="28">
        <f t="shared" si="2"/>
        <v>41.01</v>
      </c>
    </row>
    <row r="18" spans="1:12" ht="27" customHeight="1">
      <c r="A18" s="4">
        <f t="shared" si="0"/>
        <v>17</v>
      </c>
      <c r="B18" s="44" t="s">
        <v>395</v>
      </c>
      <c r="C18" s="14" t="s">
        <v>396</v>
      </c>
      <c r="D18" s="14" t="s">
        <v>80</v>
      </c>
      <c r="E18" s="41" t="s">
        <v>397</v>
      </c>
      <c r="F18" s="47" t="s">
        <v>1080</v>
      </c>
      <c r="G18" s="47" t="s">
        <v>378</v>
      </c>
      <c r="H18" s="47" t="s">
        <v>957</v>
      </c>
      <c r="I18" s="28">
        <v>11.73</v>
      </c>
      <c r="J18" s="25" t="e">
        <f>(I18-#REF!)/#REF!</f>
        <v>#REF!</v>
      </c>
      <c r="K18" s="28">
        <f t="shared" si="1"/>
        <v>10.21</v>
      </c>
      <c r="L18" s="28">
        <f t="shared" si="2"/>
        <v>17.1</v>
      </c>
    </row>
    <row r="19" spans="1:12" ht="27" customHeight="1">
      <c r="A19" s="4">
        <f t="shared" si="0"/>
        <v>18</v>
      </c>
      <c r="B19" s="44" t="s">
        <v>398</v>
      </c>
      <c r="C19" s="14" t="s">
        <v>399</v>
      </c>
      <c r="D19" s="14" t="s">
        <v>80</v>
      </c>
      <c r="E19" s="41" t="s">
        <v>400</v>
      </c>
      <c r="F19" s="47" t="s">
        <v>1466</v>
      </c>
      <c r="G19" s="47" t="s">
        <v>401</v>
      </c>
      <c r="H19" s="47" t="s">
        <v>957</v>
      </c>
      <c r="I19" s="28">
        <v>6.65</v>
      </c>
      <c r="J19" s="25" t="e">
        <f>(I19-#REF!)/#REF!</f>
        <v>#REF!</v>
      </c>
      <c r="K19" s="28">
        <f t="shared" si="1"/>
        <v>5.79</v>
      </c>
      <c r="L19" s="28">
        <f t="shared" si="2"/>
        <v>9.7</v>
      </c>
    </row>
    <row r="20" spans="1:12" ht="27" customHeight="1">
      <c r="A20" s="4">
        <f t="shared" si="0"/>
        <v>19</v>
      </c>
      <c r="B20" s="44" t="s">
        <v>1209</v>
      </c>
      <c r="C20" s="14" t="s">
        <v>402</v>
      </c>
      <c r="D20" s="14" t="s">
        <v>80</v>
      </c>
      <c r="E20" s="41" t="s">
        <v>403</v>
      </c>
      <c r="F20" s="47" t="s">
        <v>1466</v>
      </c>
      <c r="G20" s="47" t="s">
        <v>401</v>
      </c>
      <c r="H20" s="47" t="s">
        <v>957</v>
      </c>
      <c r="I20" s="28">
        <v>3.99</v>
      </c>
      <c r="J20" s="25" t="e">
        <f>(I20-#REF!)/#REF!</f>
        <v>#REF!</v>
      </c>
      <c r="K20" s="28">
        <f t="shared" si="1"/>
        <v>3.47</v>
      </c>
      <c r="L20" s="28">
        <f t="shared" si="2"/>
        <v>5.82</v>
      </c>
    </row>
    <row r="21" spans="1:12" ht="23.25" customHeight="1">
      <c r="A21" s="4">
        <f t="shared" si="0"/>
        <v>20</v>
      </c>
      <c r="B21" s="44" t="s">
        <v>404</v>
      </c>
      <c r="C21" s="14" t="s">
        <v>405</v>
      </c>
      <c r="D21" s="14" t="s">
        <v>80</v>
      </c>
      <c r="E21" s="41" t="s">
        <v>406</v>
      </c>
      <c r="F21" s="47" t="s">
        <v>407</v>
      </c>
      <c r="G21" s="47" t="s">
        <v>408</v>
      </c>
      <c r="H21" s="47" t="s">
        <v>957</v>
      </c>
      <c r="I21" s="28">
        <v>11.18</v>
      </c>
      <c r="J21" s="25" t="e">
        <f>(I21-#REF!)/#REF!</f>
        <v>#REF!</v>
      </c>
      <c r="K21" s="28">
        <f t="shared" si="1"/>
        <v>9.73</v>
      </c>
      <c r="L21" s="28">
        <f t="shared" si="2"/>
        <v>16.3</v>
      </c>
    </row>
    <row r="22" spans="1:12" ht="23.25" customHeight="1">
      <c r="A22" s="4">
        <f t="shared" si="0"/>
        <v>21</v>
      </c>
      <c r="B22" s="44" t="s">
        <v>409</v>
      </c>
      <c r="C22" s="14" t="s">
        <v>410</v>
      </c>
      <c r="D22" s="14" t="s">
        <v>80</v>
      </c>
      <c r="E22" s="41" t="s">
        <v>411</v>
      </c>
      <c r="F22" s="47" t="s">
        <v>412</v>
      </c>
      <c r="G22" s="47" t="s">
        <v>413</v>
      </c>
      <c r="H22" s="47" t="s">
        <v>957</v>
      </c>
      <c r="I22" s="28">
        <v>0.32</v>
      </c>
      <c r="J22" s="25" t="e">
        <f>(I22-#REF!)/#REF!</f>
        <v>#REF!</v>
      </c>
      <c r="K22" s="28">
        <f t="shared" si="1"/>
        <v>0.28</v>
      </c>
      <c r="L22" s="28">
        <f t="shared" si="2"/>
        <v>0.47</v>
      </c>
    </row>
    <row r="23" spans="1:12" ht="27" customHeight="1">
      <c r="A23" s="4">
        <f t="shared" si="0"/>
        <v>22</v>
      </c>
      <c r="B23" s="14" t="s">
        <v>414</v>
      </c>
      <c r="C23" s="14" t="s">
        <v>415</v>
      </c>
      <c r="D23" s="14" t="s">
        <v>80</v>
      </c>
      <c r="E23" s="41" t="s">
        <v>416</v>
      </c>
      <c r="F23" s="47" t="s">
        <v>1009</v>
      </c>
      <c r="G23" s="47" t="s">
        <v>9</v>
      </c>
      <c r="H23" s="47" t="s">
        <v>957</v>
      </c>
      <c r="I23" s="28">
        <v>6.1</v>
      </c>
      <c r="J23" s="25" t="e">
        <f>(I23-#REF!)/#REF!</f>
        <v>#REF!</v>
      </c>
      <c r="K23" s="28">
        <f t="shared" si="1"/>
        <v>5.31</v>
      </c>
      <c r="L23" s="28">
        <f t="shared" si="2"/>
        <v>8.89</v>
      </c>
    </row>
    <row r="24" spans="1:12" ht="27" customHeight="1">
      <c r="A24" s="4">
        <f t="shared" si="0"/>
        <v>23</v>
      </c>
      <c r="B24" s="44" t="s">
        <v>417</v>
      </c>
      <c r="C24" s="14" t="s">
        <v>418</v>
      </c>
      <c r="D24" s="14" t="s">
        <v>80</v>
      </c>
      <c r="E24" s="41" t="s">
        <v>419</v>
      </c>
      <c r="F24" s="47" t="s">
        <v>963</v>
      </c>
      <c r="G24" s="47" t="s">
        <v>420</v>
      </c>
      <c r="H24" s="47" t="s">
        <v>957</v>
      </c>
      <c r="I24" s="28">
        <v>7.92</v>
      </c>
      <c r="J24" s="25" t="e">
        <f>(I24-#REF!)/#REF!</f>
        <v>#REF!</v>
      </c>
      <c r="K24" s="28">
        <f t="shared" si="1"/>
        <v>6.89</v>
      </c>
      <c r="L24" s="28">
        <f t="shared" si="2"/>
        <v>11.55</v>
      </c>
    </row>
    <row r="25" spans="1:12" ht="27" customHeight="1">
      <c r="A25" s="4">
        <f t="shared" si="0"/>
        <v>24</v>
      </c>
      <c r="B25" s="44" t="s">
        <v>421</v>
      </c>
      <c r="C25" s="14" t="s">
        <v>422</v>
      </c>
      <c r="D25" s="14" t="s">
        <v>80</v>
      </c>
      <c r="E25" s="41" t="s">
        <v>423</v>
      </c>
      <c r="F25" s="47" t="s">
        <v>1774</v>
      </c>
      <c r="G25" s="47" t="s">
        <v>1775</v>
      </c>
      <c r="H25" s="47" t="s">
        <v>959</v>
      </c>
      <c r="I25" s="28">
        <v>1.1</v>
      </c>
      <c r="J25" s="25" t="e">
        <f>(I25-#REF!)/#REF!</f>
        <v>#REF!</v>
      </c>
      <c r="K25" s="28">
        <f t="shared" si="1"/>
        <v>0.96</v>
      </c>
      <c r="L25" s="28">
        <f t="shared" si="2"/>
        <v>1.6</v>
      </c>
    </row>
    <row r="26" spans="1:12" ht="23.25" customHeight="1">
      <c r="A26" s="4">
        <f t="shared" si="0"/>
        <v>25</v>
      </c>
      <c r="B26" s="14" t="s">
        <v>424</v>
      </c>
      <c r="C26" s="14" t="s">
        <v>425</v>
      </c>
      <c r="D26" s="14" t="s">
        <v>80</v>
      </c>
      <c r="E26" s="41" t="s">
        <v>426</v>
      </c>
      <c r="F26" s="47" t="s">
        <v>1774</v>
      </c>
      <c r="G26" s="47" t="s">
        <v>1775</v>
      </c>
      <c r="H26" s="47" t="s">
        <v>959</v>
      </c>
      <c r="I26" s="28">
        <v>2.93</v>
      </c>
      <c r="J26" s="25" t="e">
        <f>(I26-#REF!)/#REF!</f>
        <v>#REF!</v>
      </c>
      <c r="K26" s="28">
        <f t="shared" si="1"/>
        <v>2.55</v>
      </c>
      <c r="L26" s="28">
        <f t="shared" si="2"/>
        <v>4.27</v>
      </c>
    </row>
    <row r="27" spans="1:12" ht="27" customHeight="1">
      <c r="A27" s="4">
        <f t="shared" si="0"/>
        <v>26</v>
      </c>
      <c r="B27" s="44" t="s">
        <v>427</v>
      </c>
      <c r="C27" s="14" t="s">
        <v>428</v>
      </c>
      <c r="D27" s="14" t="s">
        <v>80</v>
      </c>
      <c r="E27" s="41" t="s">
        <v>429</v>
      </c>
      <c r="F27" s="47" t="s">
        <v>1774</v>
      </c>
      <c r="G27" s="47" t="s">
        <v>1775</v>
      </c>
      <c r="H27" s="47" t="s">
        <v>959</v>
      </c>
      <c r="I27" s="28">
        <v>1.43</v>
      </c>
      <c r="J27" s="25" t="e">
        <f>(I27-#REF!)/#REF!</f>
        <v>#REF!</v>
      </c>
      <c r="K27" s="28">
        <f t="shared" si="1"/>
        <v>1.24</v>
      </c>
      <c r="L27" s="28">
        <f t="shared" si="2"/>
        <v>2.08</v>
      </c>
    </row>
    <row r="28" spans="1:12" ht="27" customHeight="1">
      <c r="A28" s="4">
        <f t="shared" si="0"/>
        <v>27</v>
      </c>
      <c r="B28" s="44" t="s">
        <v>430</v>
      </c>
      <c r="C28" s="14" t="s">
        <v>431</v>
      </c>
      <c r="D28" s="14" t="s">
        <v>80</v>
      </c>
      <c r="E28" s="41" t="s">
        <v>432</v>
      </c>
      <c r="F28" s="47" t="s">
        <v>1774</v>
      </c>
      <c r="G28" s="47" t="s">
        <v>1775</v>
      </c>
      <c r="H28" s="47" t="s">
        <v>959</v>
      </c>
      <c r="I28" s="28">
        <v>0.78</v>
      </c>
      <c r="J28" s="25" t="e">
        <f>(I28-#REF!)/#REF!</f>
        <v>#REF!</v>
      </c>
      <c r="K28" s="28">
        <f t="shared" si="1"/>
        <v>0.68</v>
      </c>
      <c r="L28" s="28">
        <f t="shared" si="2"/>
        <v>1.14</v>
      </c>
    </row>
    <row r="29" spans="1:12" ht="23.25" customHeight="1">
      <c r="A29" s="4">
        <f t="shared" si="0"/>
        <v>28</v>
      </c>
      <c r="B29" s="44" t="s">
        <v>433</v>
      </c>
      <c r="C29" s="14" t="s">
        <v>434</v>
      </c>
      <c r="D29" s="14" t="s">
        <v>80</v>
      </c>
      <c r="E29" s="41" t="s">
        <v>435</v>
      </c>
      <c r="F29" s="47" t="s">
        <v>1774</v>
      </c>
      <c r="G29" s="47" t="s">
        <v>1775</v>
      </c>
      <c r="H29" s="47" t="s">
        <v>959</v>
      </c>
      <c r="I29" s="28">
        <v>1.64</v>
      </c>
      <c r="J29" s="25" t="e">
        <f>(I29-#REF!)/#REF!</f>
        <v>#REF!</v>
      </c>
      <c r="K29" s="28">
        <f t="shared" si="1"/>
        <v>1.43</v>
      </c>
      <c r="L29" s="28">
        <f t="shared" si="2"/>
        <v>2.39</v>
      </c>
    </row>
    <row r="30" spans="1:12" ht="23.25" customHeight="1">
      <c r="A30" s="4">
        <f t="shared" si="0"/>
        <v>29</v>
      </c>
      <c r="B30" s="44" t="s">
        <v>436</v>
      </c>
      <c r="C30" s="14" t="s">
        <v>437</v>
      </c>
      <c r="D30" s="14" t="s">
        <v>80</v>
      </c>
      <c r="E30" s="41" t="s">
        <v>438</v>
      </c>
      <c r="F30" s="47" t="s">
        <v>1774</v>
      </c>
      <c r="G30" s="47" t="s">
        <v>1775</v>
      </c>
      <c r="H30" s="47" t="s">
        <v>959</v>
      </c>
      <c r="I30" s="28">
        <v>0.57</v>
      </c>
      <c r="J30" s="25" t="e">
        <f>(I30-#REF!)/#REF!</f>
        <v>#REF!</v>
      </c>
      <c r="K30" s="28">
        <f t="shared" si="1"/>
        <v>0.5</v>
      </c>
      <c r="L30" s="28">
        <f t="shared" si="2"/>
        <v>0.83</v>
      </c>
    </row>
    <row r="31" spans="1:12" ht="23.25" customHeight="1">
      <c r="A31" s="4">
        <f t="shared" si="0"/>
        <v>30</v>
      </c>
      <c r="B31" s="44" t="s">
        <v>439</v>
      </c>
      <c r="C31" s="14" t="s">
        <v>440</v>
      </c>
      <c r="D31" s="14" t="s">
        <v>80</v>
      </c>
      <c r="E31" s="41" t="s">
        <v>441</v>
      </c>
      <c r="F31" s="47" t="s">
        <v>1774</v>
      </c>
      <c r="G31" s="47" t="s">
        <v>1775</v>
      </c>
      <c r="H31" s="47" t="s">
        <v>959</v>
      </c>
      <c r="I31" s="28">
        <v>4.19</v>
      </c>
      <c r="J31" s="25" t="e">
        <f>(I31-#REF!)/#REF!</f>
        <v>#REF!</v>
      </c>
      <c r="K31" s="28">
        <f t="shared" si="1"/>
        <v>3.65</v>
      </c>
      <c r="L31" s="28">
        <f t="shared" si="2"/>
        <v>6.11</v>
      </c>
    </row>
    <row r="32" spans="1:12" ht="27" customHeight="1">
      <c r="A32" s="4">
        <f t="shared" si="0"/>
        <v>31</v>
      </c>
      <c r="B32" s="14" t="s">
        <v>442</v>
      </c>
      <c r="C32" s="14" t="s">
        <v>443</v>
      </c>
      <c r="D32" s="14" t="s">
        <v>1721</v>
      </c>
      <c r="E32" s="41" t="s">
        <v>444</v>
      </c>
      <c r="F32" s="47" t="s">
        <v>965</v>
      </c>
      <c r="G32" s="47" t="s">
        <v>1671</v>
      </c>
      <c r="H32" s="47" t="s">
        <v>957</v>
      </c>
      <c r="I32" s="28">
        <v>83.3</v>
      </c>
      <c r="J32" s="25" t="e">
        <f>(I32-#REF!)/#REF!</f>
        <v>#REF!</v>
      </c>
      <c r="K32" s="28">
        <f t="shared" si="1"/>
        <v>72.47</v>
      </c>
      <c r="L32" s="28">
        <f t="shared" si="2"/>
        <v>121.45</v>
      </c>
    </row>
    <row r="33" spans="1:12" ht="27" customHeight="1">
      <c r="A33" s="4">
        <f t="shared" si="0"/>
        <v>32</v>
      </c>
      <c r="B33" s="14" t="s">
        <v>445</v>
      </c>
      <c r="C33" s="14" t="s">
        <v>446</v>
      </c>
      <c r="D33" s="14" t="s">
        <v>1721</v>
      </c>
      <c r="E33" s="41" t="s">
        <v>447</v>
      </c>
      <c r="F33" s="47" t="s">
        <v>965</v>
      </c>
      <c r="G33" s="47" t="s">
        <v>1671</v>
      </c>
      <c r="H33" s="47" t="s">
        <v>957</v>
      </c>
      <c r="I33" s="28">
        <v>31.41</v>
      </c>
      <c r="J33" s="25" t="e">
        <f>(I33-#REF!)/#REF!</f>
        <v>#REF!</v>
      </c>
      <c r="K33" s="28">
        <f t="shared" si="1"/>
        <v>27.33</v>
      </c>
      <c r="L33" s="28">
        <f t="shared" si="2"/>
        <v>45.8</v>
      </c>
    </row>
    <row r="34" spans="1:12" ht="27" customHeight="1">
      <c r="A34" s="4">
        <f t="shared" si="0"/>
        <v>33</v>
      </c>
      <c r="B34" s="44" t="s">
        <v>448</v>
      </c>
      <c r="C34" s="14" t="s">
        <v>449</v>
      </c>
      <c r="D34" s="14" t="s">
        <v>80</v>
      </c>
      <c r="E34" s="41" t="s">
        <v>450</v>
      </c>
      <c r="F34" s="47" t="s">
        <v>963</v>
      </c>
      <c r="G34" s="47" t="s">
        <v>420</v>
      </c>
      <c r="H34" s="47" t="s">
        <v>957</v>
      </c>
      <c r="I34" s="28">
        <v>3.8</v>
      </c>
      <c r="J34" s="25" t="e">
        <f>(I34-#REF!)/#REF!</f>
        <v>#REF!</v>
      </c>
      <c r="K34" s="28">
        <f t="shared" si="1"/>
        <v>3.31</v>
      </c>
      <c r="L34" s="28">
        <f t="shared" si="2"/>
        <v>5.54</v>
      </c>
    </row>
    <row r="35" spans="1:12" ht="23.25" customHeight="1">
      <c r="A35" s="4">
        <f aca="true" t="shared" si="3" ref="A35:A67">A34+1</f>
        <v>34</v>
      </c>
      <c r="B35" s="14" t="s">
        <v>451</v>
      </c>
      <c r="C35" s="14" t="s">
        <v>452</v>
      </c>
      <c r="D35" s="14" t="s">
        <v>80</v>
      </c>
      <c r="E35" s="41" t="s">
        <v>453</v>
      </c>
      <c r="F35" s="47" t="s">
        <v>1009</v>
      </c>
      <c r="G35" s="47" t="s">
        <v>9</v>
      </c>
      <c r="H35" s="47" t="s">
        <v>959</v>
      </c>
      <c r="I35" s="28">
        <v>1.06</v>
      </c>
      <c r="J35" s="25" t="e">
        <f>(I35-#REF!)/#REF!</f>
        <v>#REF!</v>
      </c>
      <c r="K35" s="28">
        <f t="shared" si="1"/>
        <v>0.92</v>
      </c>
      <c r="L35" s="28">
        <f t="shared" si="2"/>
        <v>1.55</v>
      </c>
    </row>
    <row r="36" spans="1:12" ht="23.25" customHeight="1">
      <c r="A36" s="4">
        <f t="shared" si="3"/>
        <v>35</v>
      </c>
      <c r="B36" s="44" t="s">
        <v>454</v>
      </c>
      <c r="C36" s="14" t="s">
        <v>455</v>
      </c>
      <c r="D36" s="14" t="s">
        <v>80</v>
      </c>
      <c r="E36" s="41" t="s">
        <v>456</v>
      </c>
      <c r="F36" s="47" t="s">
        <v>1933</v>
      </c>
      <c r="G36" s="47" t="s">
        <v>1934</v>
      </c>
      <c r="H36" s="47" t="s">
        <v>957</v>
      </c>
      <c r="I36" s="28">
        <v>1.47</v>
      </c>
      <c r="J36" s="25" t="e">
        <f>(I36-#REF!)/#REF!</f>
        <v>#REF!</v>
      </c>
      <c r="K36" s="28">
        <f t="shared" si="1"/>
        <v>1.28</v>
      </c>
      <c r="L36" s="28">
        <f t="shared" si="2"/>
        <v>2.14</v>
      </c>
    </row>
    <row r="37" spans="1:12" ht="23.25" customHeight="1">
      <c r="A37" s="4">
        <f t="shared" si="3"/>
        <v>36</v>
      </c>
      <c r="B37" s="44" t="s">
        <v>457</v>
      </c>
      <c r="C37" s="14" t="s">
        <v>458</v>
      </c>
      <c r="D37" s="14" t="s">
        <v>80</v>
      </c>
      <c r="E37" s="41" t="s">
        <v>459</v>
      </c>
      <c r="F37" s="47" t="s">
        <v>2024</v>
      </c>
      <c r="G37" s="47" t="s">
        <v>2025</v>
      </c>
      <c r="H37" s="47" t="s">
        <v>957</v>
      </c>
      <c r="I37" s="28">
        <v>1.38</v>
      </c>
      <c r="J37" s="25" t="e">
        <f>(I37-#REF!)/#REF!</f>
        <v>#REF!</v>
      </c>
      <c r="K37" s="28">
        <f t="shared" si="1"/>
        <v>1.2</v>
      </c>
      <c r="L37" s="28">
        <f t="shared" si="2"/>
        <v>2.01</v>
      </c>
    </row>
    <row r="38" spans="1:12" ht="27" customHeight="1">
      <c r="A38" s="4">
        <f t="shared" si="3"/>
        <v>37</v>
      </c>
      <c r="B38" s="14" t="s">
        <v>460</v>
      </c>
      <c r="C38" s="14" t="s">
        <v>461</v>
      </c>
      <c r="D38" s="14" t="s">
        <v>80</v>
      </c>
      <c r="E38" s="41" t="s">
        <v>462</v>
      </c>
      <c r="F38" s="47" t="s">
        <v>1260</v>
      </c>
      <c r="G38" s="47" t="s">
        <v>1645</v>
      </c>
      <c r="H38" s="47" t="s">
        <v>957</v>
      </c>
      <c r="I38" s="28">
        <v>115.71</v>
      </c>
      <c r="J38" s="25" t="e">
        <f>(I38-#REF!)/#REF!</f>
        <v>#REF!</v>
      </c>
      <c r="K38" s="28">
        <f t="shared" si="1"/>
        <v>100.67</v>
      </c>
      <c r="L38" s="28">
        <f t="shared" si="2"/>
        <v>168.71</v>
      </c>
    </row>
    <row r="39" spans="1:12" ht="27" customHeight="1">
      <c r="A39" s="4">
        <f t="shared" si="3"/>
        <v>38</v>
      </c>
      <c r="B39" s="14" t="s">
        <v>463</v>
      </c>
      <c r="C39" s="14" t="s">
        <v>464</v>
      </c>
      <c r="D39" s="14" t="s">
        <v>1700</v>
      </c>
      <c r="E39" s="41" t="s">
        <v>465</v>
      </c>
      <c r="F39" s="47" t="s">
        <v>1260</v>
      </c>
      <c r="G39" s="47" t="s">
        <v>1645</v>
      </c>
      <c r="H39" s="47" t="s">
        <v>957</v>
      </c>
      <c r="I39" s="28">
        <v>115.71</v>
      </c>
      <c r="J39" s="25" t="e">
        <f>(I39-#REF!)/#REF!</f>
        <v>#REF!</v>
      </c>
      <c r="K39" s="28">
        <f t="shared" si="1"/>
        <v>100.67</v>
      </c>
      <c r="L39" s="28">
        <f t="shared" si="2"/>
        <v>168.71</v>
      </c>
    </row>
    <row r="40" spans="1:12" ht="23.25" customHeight="1">
      <c r="A40" s="4">
        <f t="shared" si="3"/>
        <v>39</v>
      </c>
      <c r="B40" s="44" t="s">
        <v>466</v>
      </c>
      <c r="C40" s="14" t="s">
        <v>467</v>
      </c>
      <c r="D40" s="14" t="s">
        <v>80</v>
      </c>
      <c r="E40" s="41" t="s">
        <v>468</v>
      </c>
      <c r="F40" s="47" t="s">
        <v>979</v>
      </c>
      <c r="G40" s="47" t="s">
        <v>1851</v>
      </c>
      <c r="H40" s="47" t="s">
        <v>959</v>
      </c>
      <c r="I40" s="28">
        <v>1.82</v>
      </c>
      <c r="J40" s="25" t="e">
        <f>(I40-#REF!)/#REF!</f>
        <v>#REF!</v>
      </c>
      <c r="K40" s="28">
        <f t="shared" si="1"/>
        <v>1.58</v>
      </c>
      <c r="L40" s="28">
        <f t="shared" si="2"/>
        <v>2.65</v>
      </c>
    </row>
    <row r="41" spans="1:12" ht="27" customHeight="1">
      <c r="A41" s="4">
        <f t="shared" si="3"/>
        <v>40</v>
      </c>
      <c r="B41" s="44" t="s">
        <v>469</v>
      </c>
      <c r="C41" s="14" t="s">
        <v>470</v>
      </c>
      <c r="D41" s="14" t="s">
        <v>80</v>
      </c>
      <c r="E41" s="41" t="s">
        <v>471</v>
      </c>
      <c r="F41" s="47" t="s">
        <v>976</v>
      </c>
      <c r="G41" s="47" t="s">
        <v>348</v>
      </c>
      <c r="H41" s="47" t="s">
        <v>957</v>
      </c>
      <c r="I41" s="28">
        <v>9.79</v>
      </c>
      <c r="J41" s="25" t="e">
        <f>(I41-#REF!)/#REF!</f>
        <v>#REF!</v>
      </c>
      <c r="K41" s="28">
        <f t="shared" si="1"/>
        <v>8.52</v>
      </c>
      <c r="L41" s="28">
        <f t="shared" si="2"/>
        <v>14.27</v>
      </c>
    </row>
    <row r="42" spans="1:12" ht="23.25" customHeight="1">
      <c r="A42" s="4">
        <f t="shared" si="3"/>
        <v>41</v>
      </c>
      <c r="B42" s="14" t="s">
        <v>472</v>
      </c>
      <c r="C42" s="14" t="s">
        <v>473</v>
      </c>
      <c r="D42" s="14" t="s">
        <v>80</v>
      </c>
      <c r="E42" s="41" t="s">
        <v>474</v>
      </c>
      <c r="F42" s="47" t="s">
        <v>475</v>
      </c>
      <c r="G42" s="47" t="s">
        <v>476</v>
      </c>
      <c r="H42" s="47" t="s">
        <v>959</v>
      </c>
      <c r="I42" s="28">
        <v>0.85</v>
      </c>
      <c r="J42" s="25" t="e">
        <f>(I42-#REF!)/#REF!</f>
        <v>#REF!</v>
      </c>
      <c r="K42" s="28">
        <f t="shared" si="1"/>
        <v>0.74</v>
      </c>
      <c r="L42" s="28">
        <f t="shared" si="2"/>
        <v>1.24</v>
      </c>
    </row>
    <row r="43" spans="1:12" ht="23.25" customHeight="1">
      <c r="A43" s="4">
        <f t="shared" si="3"/>
        <v>42</v>
      </c>
      <c r="B43" s="14" t="s">
        <v>477</v>
      </c>
      <c r="C43" s="14" t="s">
        <v>478</v>
      </c>
      <c r="D43" s="14">
        <v>0</v>
      </c>
      <c r="E43" s="41" t="s">
        <v>479</v>
      </c>
      <c r="F43" s="47" t="s">
        <v>475</v>
      </c>
      <c r="G43" s="47" t="s">
        <v>476</v>
      </c>
      <c r="H43" s="47" t="s">
        <v>959</v>
      </c>
      <c r="I43" s="28">
        <v>0.7</v>
      </c>
      <c r="J43" s="25" t="e">
        <f>(I43-#REF!)/#REF!</f>
        <v>#REF!</v>
      </c>
      <c r="K43" s="28">
        <f t="shared" si="1"/>
        <v>0.61</v>
      </c>
      <c r="L43" s="28">
        <f t="shared" si="2"/>
        <v>1.02</v>
      </c>
    </row>
    <row r="44" spans="1:12" ht="27" customHeight="1">
      <c r="A44" s="4">
        <f t="shared" si="3"/>
        <v>43</v>
      </c>
      <c r="B44" s="14" t="s">
        <v>480</v>
      </c>
      <c r="C44" s="14" t="s">
        <v>481</v>
      </c>
      <c r="D44" s="14">
        <v>0</v>
      </c>
      <c r="E44" s="41" t="s">
        <v>482</v>
      </c>
      <c r="F44" s="47" t="s">
        <v>175</v>
      </c>
      <c r="G44" s="47" t="s">
        <v>176</v>
      </c>
      <c r="H44" s="47" t="s">
        <v>959</v>
      </c>
      <c r="I44" s="28">
        <v>0.91</v>
      </c>
      <c r="J44" s="25" t="e">
        <f>(I44-#REF!)/#REF!</f>
        <v>#REF!</v>
      </c>
      <c r="K44" s="28">
        <f t="shared" si="1"/>
        <v>0.79</v>
      </c>
      <c r="L44" s="28">
        <f t="shared" si="2"/>
        <v>1.33</v>
      </c>
    </row>
    <row r="45" spans="1:12" ht="27" customHeight="1">
      <c r="A45" s="4">
        <f t="shared" si="3"/>
        <v>44</v>
      </c>
      <c r="B45" s="44" t="s">
        <v>483</v>
      </c>
      <c r="C45" s="14" t="s">
        <v>484</v>
      </c>
      <c r="D45" s="14" t="s">
        <v>80</v>
      </c>
      <c r="E45" s="41" t="s">
        <v>485</v>
      </c>
      <c r="F45" s="47" t="s">
        <v>1018</v>
      </c>
      <c r="G45" s="47" t="s">
        <v>2014</v>
      </c>
      <c r="H45" s="47" t="s">
        <v>959</v>
      </c>
      <c r="I45" s="28">
        <v>1.98</v>
      </c>
      <c r="J45" s="25" t="e">
        <f>(I45-#REF!)/#REF!</f>
        <v>#REF!</v>
      </c>
      <c r="K45" s="28">
        <f t="shared" si="1"/>
        <v>1.72</v>
      </c>
      <c r="L45" s="28">
        <f t="shared" si="2"/>
        <v>2.89</v>
      </c>
    </row>
    <row r="46" spans="1:12" ht="23.25" customHeight="1">
      <c r="A46" s="4">
        <f t="shared" si="3"/>
        <v>45</v>
      </c>
      <c r="B46" s="44" t="s">
        <v>486</v>
      </c>
      <c r="C46" s="14" t="s">
        <v>487</v>
      </c>
      <c r="D46" s="14">
        <v>0</v>
      </c>
      <c r="E46" s="41" t="s">
        <v>488</v>
      </c>
      <c r="F46" s="47" t="s">
        <v>996</v>
      </c>
      <c r="G46" s="47" t="s">
        <v>1763</v>
      </c>
      <c r="H46" s="47" t="s">
        <v>957</v>
      </c>
      <c r="I46" s="28">
        <v>1.33</v>
      </c>
      <c r="J46" s="25" t="e">
        <f>(I46-#REF!)/#REF!</f>
        <v>#REF!</v>
      </c>
      <c r="K46" s="28">
        <f t="shared" si="1"/>
        <v>1.16</v>
      </c>
      <c r="L46" s="28">
        <f t="shared" si="2"/>
        <v>1.94</v>
      </c>
    </row>
    <row r="47" spans="1:12" ht="23.25" customHeight="1">
      <c r="A47" s="4">
        <f t="shared" si="3"/>
        <v>46</v>
      </c>
      <c r="B47" s="44" t="s">
        <v>489</v>
      </c>
      <c r="C47" s="14" t="s">
        <v>490</v>
      </c>
      <c r="D47" s="14" t="s">
        <v>80</v>
      </c>
      <c r="E47" s="41" t="s">
        <v>491</v>
      </c>
      <c r="F47" s="47" t="s">
        <v>979</v>
      </c>
      <c r="G47" s="47" t="s">
        <v>1851</v>
      </c>
      <c r="H47" s="47" t="s">
        <v>959</v>
      </c>
      <c r="I47" s="28">
        <v>1.68</v>
      </c>
      <c r="J47" s="25" t="e">
        <f>(I47-#REF!)/#REF!</f>
        <v>#REF!</v>
      </c>
      <c r="K47" s="28">
        <f t="shared" si="1"/>
        <v>1.46</v>
      </c>
      <c r="L47" s="28">
        <f t="shared" si="2"/>
        <v>2.45</v>
      </c>
    </row>
    <row r="48" spans="1:12" ht="27" customHeight="1">
      <c r="A48" s="4">
        <f t="shared" si="3"/>
        <v>47</v>
      </c>
      <c r="B48" s="44" t="s">
        <v>492</v>
      </c>
      <c r="C48" s="14" t="s">
        <v>493</v>
      </c>
      <c r="D48" s="14" t="s">
        <v>80</v>
      </c>
      <c r="E48" s="41" t="s">
        <v>494</v>
      </c>
      <c r="F48" s="47" t="s">
        <v>1011</v>
      </c>
      <c r="G48" s="47" t="s">
        <v>1986</v>
      </c>
      <c r="H48" s="47" t="s">
        <v>967</v>
      </c>
      <c r="I48" s="28">
        <v>1.31</v>
      </c>
      <c r="J48" s="25" t="e">
        <f>(I48-#REF!)/#REF!</f>
        <v>#REF!</v>
      </c>
      <c r="K48" s="28">
        <f t="shared" si="1"/>
        <v>1.14</v>
      </c>
      <c r="L48" s="28">
        <f t="shared" si="2"/>
        <v>1.91</v>
      </c>
    </row>
    <row r="49" spans="1:12" ht="27" customHeight="1">
      <c r="A49" s="4">
        <f t="shared" si="3"/>
        <v>48</v>
      </c>
      <c r="B49" s="14" t="s">
        <v>495</v>
      </c>
      <c r="C49" s="14" t="s">
        <v>496</v>
      </c>
      <c r="D49" s="14" t="s">
        <v>80</v>
      </c>
      <c r="E49" s="41" t="s">
        <v>497</v>
      </c>
      <c r="F49" s="47" t="s">
        <v>1241</v>
      </c>
      <c r="G49" s="47" t="s">
        <v>1663</v>
      </c>
      <c r="H49" s="47" t="s">
        <v>957</v>
      </c>
      <c r="I49" s="28">
        <v>109.04</v>
      </c>
      <c r="J49" s="25" t="e">
        <f>(I49-#REF!)/#REF!</f>
        <v>#REF!</v>
      </c>
      <c r="K49" s="28">
        <f t="shared" si="1"/>
        <v>94.86</v>
      </c>
      <c r="L49" s="28">
        <f t="shared" si="2"/>
        <v>158.98</v>
      </c>
    </row>
    <row r="50" spans="1:12" ht="27" customHeight="1">
      <c r="A50" s="4">
        <f t="shared" si="3"/>
        <v>49</v>
      </c>
      <c r="B50" s="14" t="s">
        <v>498</v>
      </c>
      <c r="C50" s="14" t="s">
        <v>499</v>
      </c>
      <c r="D50" s="14" t="s">
        <v>1700</v>
      </c>
      <c r="E50" s="41" t="s">
        <v>500</v>
      </c>
      <c r="F50" s="47" t="s">
        <v>1241</v>
      </c>
      <c r="G50" s="47" t="s">
        <v>1663</v>
      </c>
      <c r="H50" s="47" t="s">
        <v>957</v>
      </c>
      <c r="I50" s="28">
        <v>327.14</v>
      </c>
      <c r="J50" s="25" t="e">
        <f>(I50-#REF!)/#REF!</f>
        <v>#REF!</v>
      </c>
      <c r="K50" s="28">
        <f t="shared" si="1"/>
        <v>284.61</v>
      </c>
      <c r="L50" s="28">
        <f t="shared" si="2"/>
        <v>476.97</v>
      </c>
    </row>
    <row r="51" spans="1:12" ht="27" customHeight="1">
      <c r="A51" s="4">
        <f t="shared" si="3"/>
        <v>50</v>
      </c>
      <c r="B51" s="14" t="s">
        <v>501</v>
      </c>
      <c r="C51" s="14" t="s">
        <v>502</v>
      </c>
      <c r="D51" s="14" t="s">
        <v>80</v>
      </c>
      <c r="E51" s="41" t="s">
        <v>503</v>
      </c>
      <c r="F51" s="47" t="s">
        <v>1000</v>
      </c>
      <c r="G51" s="47" t="s">
        <v>1012</v>
      </c>
      <c r="H51" s="47" t="s">
        <v>957</v>
      </c>
      <c r="I51" s="28">
        <v>10.07</v>
      </c>
      <c r="J51" s="25" t="e">
        <f>(I51-#REF!)/#REF!</f>
        <v>#REF!</v>
      </c>
      <c r="K51" s="28">
        <f t="shared" si="1"/>
        <v>8.76</v>
      </c>
      <c r="L51" s="28">
        <f t="shared" si="2"/>
        <v>14.68</v>
      </c>
    </row>
    <row r="52" spans="1:12" ht="27" customHeight="1">
      <c r="A52" s="4">
        <f t="shared" si="3"/>
        <v>51</v>
      </c>
      <c r="B52" s="14" t="s">
        <v>504</v>
      </c>
      <c r="C52" s="14" t="s">
        <v>505</v>
      </c>
      <c r="D52" s="14" t="s">
        <v>80</v>
      </c>
      <c r="E52" s="41" t="s">
        <v>506</v>
      </c>
      <c r="F52" s="47" t="s">
        <v>1000</v>
      </c>
      <c r="G52" s="47" t="s">
        <v>1012</v>
      </c>
      <c r="H52" s="47" t="s">
        <v>957</v>
      </c>
      <c r="I52" s="28">
        <v>24.41</v>
      </c>
      <c r="J52" s="25" t="e">
        <f>(I52-#REF!)/#REF!</f>
        <v>#REF!</v>
      </c>
      <c r="K52" s="28">
        <f t="shared" si="1"/>
        <v>21.24</v>
      </c>
      <c r="L52" s="28">
        <f t="shared" si="2"/>
        <v>35.59</v>
      </c>
    </row>
    <row r="53" spans="1:12" ht="23.25" customHeight="1">
      <c r="A53" s="4">
        <f t="shared" si="3"/>
        <v>52</v>
      </c>
      <c r="B53" s="14" t="s">
        <v>507</v>
      </c>
      <c r="C53" s="14" t="s">
        <v>508</v>
      </c>
      <c r="D53" s="14" t="s">
        <v>80</v>
      </c>
      <c r="E53" s="41" t="s">
        <v>509</v>
      </c>
      <c r="F53" s="47" t="s">
        <v>982</v>
      </c>
      <c r="G53" s="47" t="s">
        <v>1767</v>
      </c>
      <c r="H53" s="47" t="s">
        <v>957</v>
      </c>
      <c r="I53" s="28">
        <v>27.52</v>
      </c>
      <c r="J53" s="25" t="e">
        <f>(I53-#REF!)/#REF!</f>
        <v>#REF!</v>
      </c>
      <c r="K53" s="28">
        <f t="shared" si="1"/>
        <v>23.94</v>
      </c>
      <c r="L53" s="28">
        <f t="shared" si="2"/>
        <v>40.12</v>
      </c>
    </row>
    <row r="54" spans="1:12" ht="27" customHeight="1">
      <c r="A54" s="4">
        <f t="shared" si="3"/>
        <v>53</v>
      </c>
      <c r="B54" s="14" t="s">
        <v>510</v>
      </c>
      <c r="C54" s="14" t="s">
        <v>511</v>
      </c>
      <c r="D54" s="14" t="s">
        <v>80</v>
      </c>
      <c r="E54" s="41" t="s">
        <v>512</v>
      </c>
      <c r="F54" s="47" t="s">
        <v>175</v>
      </c>
      <c r="G54" s="47" t="s">
        <v>176</v>
      </c>
      <c r="H54" s="47" t="s">
        <v>959</v>
      </c>
      <c r="I54" s="28">
        <v>0.83</v>
      </c>
      <c r="J54" s="25" t="e">
        <f>(I54-#REF!)/#REF!</f>
        <v>#REF!</v>
      </c>
      <c r="K54" s="28">
        <f t="shared" si="1"/>
        <v>0.72</v>
      </c>
      <c r="L54" s="28">
        <f t="shared" si="2"/>
        <v>1.21</v>
      </c>
    </row>
    <row r="55" spans="1:12" ht="23.25" customHeight="1">
      <c r="A55" s="4">
        <f t="shared" si="3"/>
        <v>54</v>
      </c>
      <c r="B55" s="14" t="s">
        <v>513</v>
      </c>
      <c r="C55" s="14" t="s">
        <v>514</v>
      </c>
      <c r="D55" s="14" t="s">
        <v>80</v>
      </c>
      <c r="E55" s="41" t="s">
        <v>515</v>
      </c>
      <c r="F55" s="47" t="s">
        <v>1432</v>
      </c>
      <c r="G55" s="47" t="s">
        <v>1627</v>
      </c>
      <c r="H55" s="47" t="s">
        <v>959</v>
      </c>
      <c r="I55" s="28">
        <v>3.59</v>
      </c>
      <c r="J55" s="25" t="e">
        <f>(I55-#REF!)/#REF!</f>
        <v>#REF!</v>
      </c>
      <c r="K55" s="28">
        <f t="shared" si="1"/>
        <v>3.12</v>
      </c>
      <c r="L55" s="28">
        <f t="shared" si="2"/>
        <v>5.23</v>
      </c>
    </row>
    <row r="56" spans="1:12" ht="23.25" customHeight="1">
      <c r="A56" s="4">
        <f t="shared" si="3"/>
        <v>55</v>
      </c>
      <c r="B56" s="44" t="s">
        <v>516</v>
      </c>
      <c r="C56" s="14" t="s">
        <v>517</v>
      </c>
      <c r="D56" s="14" t="s">
        <v>80</v>
      </c>
      <c r="E56" s="41" t="s">
        <v>518</v>
      </c>
      <c r="F56" s="47" t="s">
        <v>982</v>
      </c>
      <c r="G56" s="47" t="s">
        <v>1767</v>
      </c>
      <c r="H56" s="47" t="s">
        <v>959</v>
      </c>
      <c r="I56" s="28">
        <v>2.29</v>
      </c>
      <c r="J56" s="25" t="e">
        <f>(I56-#REF!)/#REF!</f>
        <v>#REF!</v>
      </c>
      <c r="K56" s="28">
        <f t="shared" si="1"/>
        <v>1.99</v>
      </c>
      <c r="L56" s="28">
        <f t="shared" si="2"/>
        <v>3.34</v>
      </c>
    </row>
    <row r="57" spans="1:12" ht="23.25" customHeight="1">
      <c r="A57" s="4">
        <f t="shared" si="3"/>
        <v>56</v>
      </c>
      <c r="B57" s="44" t="s">
        <v>519</v>
      </c>
      <c r="C57" s="14" t="s">
        <v>520</v>
      </c>
      <c r="D57" s="14" t="s">
        <v>80</v>
      </c>
      <c r="E57" s="41" t="s">
        <v>521</v>
      </c>
      <c r="F57" s="47" t="s">
        <v>1025</v>
      </c>
      <c r="G57" s="47" t="s">
        <v>385</v>
      </c>
      <c r="H57" s="47" t="s">
        <v>959</v>
      </c>
      <c r="I57" s="28">
        <v>0.63</v>
      </c>
      <c r="J57" s="25" t="e">
        <f>(I57-#REF!)/#REF!</f>
        <v>#REF!</v>
      </c>
      <c r="K57" s="28">
        <f t="shared" si="1"/>
        <v>0.55</v>
      </c>
      <c r="L57" s="28">
        <f t="shared" si="2"/>
        <v>0.92</v>
      </c>
    </row>
    <row r="58" spans="1:12" ht="23.25" customHeight="1">
      <c r="A58" s="4">
        <f t="shared" si="3"/>
        <v>57</v>
      </c>
      <c r="B58" s="14" t="s">
        <v>522</v>
      </c>
      <c r="C58" s="14" t="s">
        <v>523</v>
      </c>
      <c r="D58" s="14" t="s">
        <v>80</v>
      </c>
      <c r="E58" s="41" t="s">
        <v>524</v>
      </c>
      <c r="F58" s="47" t="s">
        <v>525</v>
      </c>
      <c r="G58" s="47" t="s">
        <v>526</v>
      </c>
      <c r="H58" s="47" t="s">
        <v>957</v>
      </c>
      <c r="I58" s="28">
        <v>7.93</v>
      </c>
      <c r="J58" s="25" t="e">
        <f>(I58-#REF!)/#REF!</f>
        <v>#REF!</v>
      </c>
      <c r="K58" s="28">
        <f t="shared" si="1"/>
        <v>6.9</v>
      </c>
      <c r="L58" s="28">
        <f t="shared" si="2"/>
        <v>11.56</v>
      </c>
    </row>
    <row r="59" spans="1:12" ht="23.25" customHeight="1">
      <c r="A59" s="4">
        <f t="shared" si="3"/>
        <v>58</v>
      </c>
      <c r="B59" s="14" t="s">
        <v>527</v>
      </c>
      <c r="C59" s="14" t="s">
        <v>528</v>
      </c>
      <c r="D59" s="14" t="s">
        <v>80</v>
      </c>
      <c r="E59" s="41" t="s">
        <v>529</v>
      </c>
      <c r="F59" s="47" t="s">
        <v>525</v>
      </c>
      <c r="G59" s="47" t="s">
        <v>526</v>
      </c>
      <c r="H59" s="47" t="s">
        <v>957</v>
      </c>
      <c r="I59" s="28">
        <v>9.13</v>
      </c>
      <c r="J59" s="25" t="e">
        <f>(I59-#REF!)/#REF!</f>
        <v>#REF!</v>
      </c>
      <c r="K59" s="28">
        <f t="shared" si="1"/>
        <v>7.94</v>
      </c>
      <c r="L59" s="28">
        <f t="shared" si="2"/>
        <v>13.31</v>
      </c>
    </row>
    <row r="60" spans="1:12" ht="23.25" customHeight="1">
      <c r="A60" s="4">
        <f t="shared" si="3"/>
        <v>59</v>
      </c>
      <c r="B60" s="14" t="s">
        <v>530</v>
      </c>
      <c r="C60" s="14" t="s">
        <v>531</v>
      </c>
      <c r="D60" s="14">
        <v>0</v>
      </c>
      <c r="E60" s="41" t="s">
        <v>532</v>
      </c>
      <c r="F60" s="47" t="s">
        <v>533</v>
      </c>
      <c r="G60" s="47" t="s">
        <v>534</v>
      </c>
      <c r="H60" s="47" t="s">
        <v>959</v>
      </c>
      <c r="I60" s="28">
        <v>1.41</v>
      </c>
      <c r="J60" s="25" t="e">
        <f>(I60-#REF!)/#REF!</f>
        <v>#REF!</v>
      </c>
      <c r="K60" s="28">
        <f t="shared" si="1"/>
        <v>1.23</v>
      </c>
      <c r="L60" s="28">
        <f t="shared" si="2"/>
        <v>2.06</v>
      </c>
    </row>
    <row r="61" spans="1:12" ht="27" customHeight="1">
      <c r="A61" s="4">
        <f t="shared" si="3"/>
        <v>60</v>
      </c>
      <c r="B61" s="14" t="s">
        <v>535</v>
      </c>
      <c r="C61" s="14" t="s">
        <v>536</v>
      </c>
      <c r="D61" s="14" t="s">
        <v>80</v>
      </c>
      <c r="E61" s="41" t="s">
        <v>537</v>
      </c>
      <c r="F61" s="47" t="s">
        <v>1438</v>
      </c>
      <c r="G61" s="47" t="s">
        <v>1439</v>
      </c>
      <c r="H61" s="47" t="s">
        <v>957</v>
      </c>
      <c r="I61" s="28">
        <v>2.32</v>
      </c>
      <c r="J61" s="25" t="e">
        <f>(I61-#REF!)/#REF!</f>
        <v>#REF!</v>
      </c>
      <c r="K61" s="28">
        <f t="shared" si="1"/>
        <v>2.02</v>
      </c>
      <c r="L61" s="28">
        <f t="shared" si="2"/>
        <v>3.38</v>
      </c>
    </row>
    <row r="62" spans="1:12" ht="27" customHeight="1">
      <c r="A62" s="4">
        <f t="shared" si="3"/>
        <v>61</v>
      </c>
      <c r="B62" s="14" t="s">
        <v>538</v>
      </c>
      <c r="C62" s="14" t="s">
        <v>539</v>
      </c>
      <c r="D62" s="14">
        <v>0</v>
      </c>
      <c r="E62" s="41" t="s">
        <v>540</v>
      </c>
      <c r="F62" s="47" t="s">
        <v>355</v>
      </c>
      <c r="G62" s="47" t="s">
        <v>356</v>
      </c>
      <c r="H62" s="47" t="s">
        <v>959</v>
      </c>
      <c r="I62" s="28">
        <v>2.21</v>
      </c>
      <c r="J62" s="25" t="e">
        <f>(I62-#REF!)/#REF!</f>
        <v>#REF!</v>
      </c>
      <c r="K62" s="28">
        <f t="shared" si="1"/>
        <v>1.92</v>
      </c>
      <c r="L62" s="28">
        <f t="shared" si="2"/>
        <v>3.22</v>
      </c>
    </row>
    <row r="63" spans="1:12" ht="23.25" customHeight="1">
      <c r="A63" s="4">
        <f t="shared" si="3"/>
        <v>62</v>
      </c>
      <c r="B63" s="14" t="s">
        <v>541</v>
      </c>
      <c r="C63" s="14" t="s">
        <v>542</v>
      </c>
      <c r="D63" s="14" t="s">
        <v>80</v>
      </c>
      <c r="E63" s="41" t="s">
        <v>543</v>
      </c>
      <c r="F63" s="47" t="s">
        <v>963</v>
      </c>
      <c r="G63" s="47" t="s">
        <v>420</v>
      </c>
      <c r="H63" s="47" t="s">
        <v>967</v>
      </c>
      <c r="I63" s="28">
        <v>109.04</v>
      </c>
      <c r="J63" s="25" t="e">
        <f>(I63-#REF!)/#REF!</f>
        <v>#REF!</v>
      </c>
      <c r="K63" s="28">
        <f t="shared" si="1"/>
        <v>94.86</v>
      </c>
      <c r="L63" s="28">
        <f t="shared" si="2"/>
        <v>158.98</v>
      </c>
    </row>
    <row r="64" spans="1:12" ht="23.25" customHeight="1">
      <c r="A64" s="4">
        <f t="shared" si="3"/>
        <v>63</v>
      </c>
      <c r="B64" s="14" t="s">
        <v>544</v>
      </c>
      <c r="C64" s="14" t="s">
        <v>545</v>
      </c>
      <c r="D64" s="14" t="s">
        <v>1700</v>
      </c>
      <c r="E64" s="41" t="s">
        <v>546</v>
      </c>
      <c r="F64" s="47" t="s">
        <v>963</v>
      </c>
      <c r="G64" s="47" t="s">
        <v>420</v>
      </c>
      <c r="H64" s="47" t="s">
        <v>967</v>
      </c>
      <c r="I64" s="28">
        <v>327.14</v>
      </c>
      <c r="J64" s="25" t="e">
        <f>(I64-#REF!)/#REF!</f>
        <v>#REF!</v>
      </c>
      <c r="K64" s="28">
        <f t="shared" si="1"/>
        <v>284.61</v>
      </c>
      <c r="L64" s="28">
        <f t="shared" si="2"/>
        <v>476.97</v>
      </c>
    </row>
    <row r="65" spans="1:12" ht="23.25" customHeight="1">
      <c r="A65" s="4">
        <f t="shared" si="3"/>
        <v>64</v>
      </c>
      <c r="B65" s="44" t="s">
        <v>547</v>
      </c>
      <c r="C65" s="14" t="s">
        <v>548</v>
      </c>
      <c r="D65" s="14">
        <v>0</v>
      </c>
      <c r="E65" s="41" t="s">
        <v>549</v>
      </c>
      <c r="F65" s="47" t="s">
        <v>1883</v>
      </c>
      <c r="G65" s="47" t="s">
        <v>1884</v>
      </c>
      <c r="H65" s="47" t="s">
        <v>957</v>
      </c>
      <c r="I65" s="28">
        <v>514</v>
      </c>
      <c r="J65" s="25" t="e">
        <f>(I65-#REF!)/#REF!</f>
        <v>#REF!</v>
      </c>
      <c r="K65" s="28">
        <f t="shared" si="1"/>
        <v>447.18</v>
      </c>
      <c r="L65" s="28">
        <f t="shared" si="2"/>
        <v>749.41</v>
      </c>
    </row>
    <row r="66" spans="1:12" ht="27" customHeight="1">
      <c r="A66" s="4">
        <f t="shared" si="3"/>
        <v>65</v>
      </c>
      <c r="B66" s="14" t="s">
        <v>550</v>
      </c>
      <c r="C66" s="14" t="s">
        <v>551</v>
      </c>
      <c r="D66" s="14" t="s">
        <v>80</v>
      </c>
      <c r="E66" s="41" t="s">
        <v>552</v>
      </c>
      <c r="F66" s="47" t="s">
        <v>175</v>
      </c>
      <c r="G66" s="47" t="s">
        <v>176</v>
      </c>
      <c r="H66" s="47" t="s">
        <v>959</v>
      </c>
      <c r="I66" s="28">
        <v>1.06</v>
      </c>
      <c r="J66" s="25" t="e">
        <f>(I66-#REF!)/#REF!</f>
        <v>#REF!</v>
      </c>
      <c r="K66" s="28">
        <f t="shared" si="1"/>
        <v>0.92</v>
      </c>
      <c r="L66" s="28">
        <f t="shared" si="2"/>
        <v>1.55</v>
      </c>
    </row>
    <row r="67" spans="1:12" ht="27" customHeight="1">
      <c r="A67" s="4">
        <f t="shared" si="3"/>
        <v>66</v>
      </c>
      <c r="B67" s="44" t="s">
        <v>553</v>
      </c>
      <c r="C67" s="14" t="s">
        <v>554</v>
      </c>
      <c r="D67" s="14" t="s">
        <v>80</v>
      </c>
      <c r="E67" s="41" t="s">
        <v>555</v>
      </c>
      <c r="F67" s="47" t="s">
        <v>1241</v>
      </c>
      <c r="G67" s="47" t="s">
        <v>1663</v>
      </c>
      <c r="H67" s="47" t="s">
        <v>959</v>
      </c>
      <c r="I67" s="28">
        <v>2.1</v>
      </c>
      <c r="J67" s="25" t="e">
        <f>(I67-#REF!)/#REF!</f>
        <v>#REF!</v>
      </c>
      <c r="K67" s="28">
        <f aca="true" t="shared" si="4" ref="K67:K130">ROUND(I67*0.87,2)</f>
        <v>1.83</v>
      </c>
      <c r="L67" s="28">
        <f aca="true" t="shared" si="5" ref="L67:L130">ROUND(I67*1.458,2)</f>
        <v>3.06</v>
      </c>
    </row>
    <row r="68" spans="1:12" ht="23.25" customHeight="1">
      <c r="A68" s="4">
        <f aca="true" t="shared" si="6" ref="A68:A131">A67+1</f>
        <v>67</v>
      </c>
      <c r="B68" s="14" t="s">
        <v>556</v>
      </c>
      <c r="C68" s="14" t="s">
        <v>557</v>
      </c>
      <c r="D68" s="14" t="s">
        <v>80</v>
      </c>
      <c r="E68" s="41" t="s">
        <v>558</v>
      </c>
      <c r="F68" s="47" t="s">
        <v>958</v>
      </c>
      <c r="G68" s="47" t="s">
        <v>559</v>
      </c>
      <c r="H68" s="47" t="s">
        <v>957</v>
      </c>
      <c r="I68" s="28">
        <v>2.16</v>
      </c>
      <c r="J68" s="25" t="e">
        <f>(I68-#REF!)/#REF!</f>
        <v>#REF!</v>
      </c>
      <c r="K68" s="28">
        <f t="shared" si="4"/>
        <v>1.88</v>
      </c>
      <c r="L68" s="28">
        <f t="shared" si="5"/>
        <v>3.15</v>
      </c>
    </row>
    <row r="69" spans="1:12" ht="23.25" customHeight="1">
      <c r="A69" s="4">
        <f t="shared" si="6"/>
        <v>68</v>
      </c>
      <c r="B69" s="44" t="s">
        <v>560</v>
      </c>
      <c r="C69" s="14" t="s">
        <v>561</v>
      </c>
      <c r="D69" s="14" t="s">
        <v>1721</v>
      </c>
      <c r="E69" s="41" t="s">
        <v>562</v>
      </c>
      <c r="F69" s="47" t="s">
        <v>982</v>
      </c>
      <c r="G69" s="47" t="s">
        <v>1767</v>
      </c>
      <c r="H69" s="47" t="s">
        <v>967</v>
      </c>
      <c r="I69" s="28">
        <v>3.05</v>
      </c>
      <c r="J69" s="25" t="e">
        <f>(I69-#REF!)/#REF!</f>
        <v>#REF!</v>
      </c>
      <c r="K69" s="28">
        <f t="shared" si="4"/>
        <v>2.65</v>
      </c>
      <c r="L69" s="28">
        <f t="shared" si="5"/>
        <v>4.45</v>
      </c>
    </row>
    <row r="70" spans="1:12" ht="23.25" customHeight="1">
      <c r="A70" s="4">
        <f t="shared" si="6"/>
        <v>69</v>
      </c>
      <c r="B70" s="44" t="s">
        <v>563</v>
      </c>
      <c r="C70" s="14" t="s">
        <v>564</v>
      </c>
      <c r="D70" s="14" t="s">
        <v>80</v>
      </c>
      <c r="E70" s="41" t="s">
        <v>565</v>
      </c>
      <c r="F70" s="47" t="s">
        <v>979</v>
      </c>
      <c r="G70" s="47" t="s">
        <v>1851</v>
      </c>
      <c r="H70" s="47" t="s">
        <v>959</v>
      </c>
      <c r="I70" s="28">
        <v>1.03</v>
      </c>
      <c r="J70" s="25" t="e">
        <f>(I70-#REF!)/#REF!</f>
        <v>#REF!</v>
      </c>
      <c r="K70" s="28">
        <f t="shared" si="4"/>
        <v>0.9</v>
      </c>
      <c r="L70" s="28">
        <f t="shared" si="5"/>
        <v>1.5</v>
      </c>
    </row>
    <row r="71" spans="1:12" ht="27" customHeight="1">
      <c r="A71" s="4">
        <f t="shared" si="6"/>
        <v>70</v>
      </c>
      <c r="B71" s="44" t="s">
        <v>566</v>
      </c>
      <c r="C71" s="14" t="s">
        <v>567</v>
      </c>
      <c r="D71" s="14" t="s">
        <v>80</v>
      </c>
      <c r="E71" s="41" t="s">
        <v>568</v>
      </c>
      <c r="F71" s="47" t="s">
        <v>1241</v>
      </c>
      <c r="G71" s="47" t="s">
        <v>1663</v>
      </c>
      <c r="H71" s="47" t="s">
        <v>959</v>
      </c>
      <c r="I71" s="28">
        <v>0.7</v>
      </c>
      <c r="J71" s="25" t="e">
        <f>(I71-#REF!)/#REF!</f>
        <v>#REF!</v>
      </c>
      <c r="K71" s="28">
        <f t="shared" si="4"/>
        <v>0.61</v>
      </c>
      <c r="L71" s="28">
        <f t="shared" si="5"/>
        <v>1.02</v>
      </c>
    </row>
    <row r="72" spans="1:12" ht="27" customHeight="1">
      <c r="A72" s="4">
        <f t="shared" si="6"/>
        <v>71</v>
      </c>
      <c r="B72" s="14" t="s">
        <v>569</v>
      </c>
      <c r="C72" s="14" t="s">
        <v>570</v>
      </c>
      <c r="D72" s="14" t="s">
        <v>80</v>
      </c>
      <c r="E72" s="41" t="s">
        <v>571</v>
      </c>
      <c r="F72" s="47" t="s">
        <v>964</v>
      </c>
      <c r="G72" s="47" t="s">
        <v>39</v>
      </c>
      <c r="H72" s="47" t="s">
        <v>959</v>
      </c>
      <c r="I72" s="28">
        <v>0.96</v>
      </c>
      <c r="J72" s="25" t="e">
        <f>(I72-#REF!)/#REF!</f>
        <v>#REF!</v>
      </c>
      <c r="K72" s="28">
        <f t="shared" si="4"/>
        <v>0.84</v>
      </c>
      <c r="L72" s="28">
        <f t="shared" si="5"/>
        <v>1.4</v>
      </c>
    </row>
    <row r="73" spans="1:12" ht="27" customHeight="1">
      <c r="A73" s="4">
        <f t="shared" si="6"/>
        <v>72</v>
      </c>
      <c r="B73" s="44" t="s">
        <v>572</v>
      </c>
      <c r="C73" s="14" t="s">
        <v>573</v>
      </c>
      <c r="D73" s="14" t="s">
        <v>80</v>
      </c>
      <c r="E73" s="41" t="s">
        <v>574</v>
      </c>
      <c r="F73" s="47" t="s">
        <v>1011</v>
      </c>
      <c r="G73" s="47" t="s">
        <v>1986</v>
      </c>
      <c r="H73" s="47" t="s">
        <v>967</v>
      </c>
      <c r="I73" s="28">
        <v>3.71</v>
      </c>
      <c r="J73" s="25" t="e">
        <f>(I73-#REF!)/#REF!</f>
        <v>#REF!</v>
      </c>
      <c r="K73" s="28">
        <f t="shared" si="4"/>
        <v>3.23</v>
      </c>
      <c r="L73" s="28">
        <f t="shared" si="5"/>
        <v>5.41</v>
      </c>
    </row>
    <row r="74" spans="1:12" ht="27" customHeight="1">
      <c r="A74" s="4">
        <f t="shared" si="6"/>
        <v>73</v>
      </c>
      <c r="B74" s="14" t="s">
        <v>575</v>
      </c>
      <c r="C74" s="14" t="s">
        <v>576</v>
      </c>
      <c r="D74" s="14" t="s">
        <v>80</v>
      </c>
      <c r="E74" s="41" t="s">
        <v>577</v>
      </c>
      <c r="F74" s="47" t="s">
        <v>1469</v>
      </c>
      <c r="G74" s="47" t="s">
        <v>6</v>
      </c>
      <c r="H74" s="47" t="s">
        <v>959</v>
      </c>
      <c r="I74" s="28">
        <v>1.06</v>
      </c>
      <c r="J74" s="25" t="e">
        <f>(I74-#REF!)/#REF!</f>
        <v>#REF!</v>
      </c>
      <c r="K74" s="28">
        <f t="shared" si="4"/>
        <v>0.92</v>
      </c>
      <c r="L74" s="28">
        <f t="shared" si="5"/>
        <v>1.55</v>
      </c>
    </row>
    <row r="75" spans="1:12" ht="23.25" customHeight="1">
      <c r="A75" s="4">
        <f t="shared" si="6"/>
        <v>74</v>
      </c>
      <c r="B75" s="14" t="s">
        <v>578</v>
      </c>
      <c r="C75" s="14" t="s">
        <v>579</v>
      </c>
      <c r="D75" s="14" t="s">
        <v>80</v>
      </c>
      <c r="E75" s="41" t="s">
        <v>580</v>
      </c>
      <c r="F75" s="47" t="s">
        <v>975</v>
      </c>
      <c r="G75" s="47" t="s">
        <v>1259</v>
      </c>
      <c r="H75" s="47" t="s">
        <v>957</v>
      </c>
      <c r="I75" s="28">
        <v>0.96</v>
      </c>
      <c r="J75" s="25" t="e">
        <f>(I75-#REF!)/#REF!</f>
        <v>#REF!</v>
      </c>
      <c r="K75" s="28">
        <f t="shared" si="4"/>
        <v>0.84</v>
      </c>
      <c r="L75" s="28">
        <f t="shared" si="5"/>
        <v>1.4</v>
      </c>
    </row>
    <row r="76" spans="1:12" ht="23.25" customHeight="1">
      <c r="A76" s="4">
        <f t="shared" si="6"/>
        <v>75</v>
      </c>
      <c r="B76" s="14" t="s">
        <v>1349</v>
      </c>
      <c r="C76" s="14" t="s">
        <v>581</v>
      </c>
      <c r="D76" s="14" t="s">
        <v>80</v>
      </c>
      <c r="E76" s="41" t="s">
        <v>582</v>
      </c>
      <c r="F76" s="47" t="s">
        <v>1432</v>
      </c>
      <c r="G76" s="47" t="s">
        <v>1627</v>
      </c>
      <c r="H76" s="47" t="s">
        <v>959</v>
      </c>
      <c r="I76" s="28">
        <v>2.63</v>
      </c>
      <c r="J76" s="25" t="e">
        <f>(I76-#REF!)/#REF!</f>
        <v>#REF!</v>
      </c>
      <c r="K76" s="28">
        <f t="shared" si="4"/>
        <v>2.29</v>
      </c>
      <c r="L76" s="28">
        <f t="shared" si="5"/>
        <v>3.83</v>
      </c>
    </row>
    <row r="77" spans="1:12" ht="23.25" customHeight="1">
      <c r="A77" s="4">
        <f t="shared" si="6"/>
        <v>76</v>
      </c>
      <c r="B77" s="14" t="s">
        <v>583</v>
      </c>
      <c r="C77" s="14" t="s">
        <v>584</v>
      </c>
      <c r="D77" s="14" t="s">
        <v>80</v>
      </c>
      <c r="E77" s="41" t="s">
        <v>585</v>
      </c>
      <c r="F77" s="47" t="s">
        <v>958</v>
      </c>
      <c r="G77" s="47" t="s">
        <v>559</v>
      </c>
      <c r="H77" s="47" t="s">
        <v>957</v>
      </c>
      <c r="I77" s="28">
        <v>1.13</v>
      </c>
      <c r="J77" s="25" t="e">
        <f>(I77-#REF!)/#REF!</f>
        <v>#REF!</v>
      </c>
      <c r="K77" s="28">
        <f t="shared" si="4"/>
        <v>0.98</v>
      </c>
      <c r="L77" s="28">
        <f t="shared" si="5"/>
        <v>1.65</v>
      </c>
    </row>
    <row r="78" spans="1:12" ht="23.25" customHeight="1">
      <c r="A78" s="4">
        <f t="shared" si="6"/>
        <v>77</v>
      </c>
      <c r="B78" s="14" t="s">
        <v>586</v>
      </c>
      <c r="C78" s="14" t="s">
        <v>587</v>
      </c>
      <c r="D78" s="14" t="s">
        <v>80</v>
      </c>
      <c r="E78" s="41" t="s">
        <v>588</v>
      </c>
      <c r="F78" s="47" t="s">
        <v>958</v>
      </c>
      <c r="G78" s="47" t="s">
        <v>559</v>
      </c>
      <c r="H78" s="47" t="s">
        <v>957</v>
      </c>
      <c r="I78" s="28">
        <v>1.13</v>
      </c>
      <c r="J78" s="25" t="e">
        <f>(I78-#REF!)/#REF!</f>
        <v>#REF!</v>
      </c>
      <c r="K78" s="28">
        <f t="shared" si="4"/>
        <v>0.98</v>
      </c>
      <c r="L78" s="28">
        <f t="shared" si="5"/>
        <v>1.65</v>
      </c>
    </row>
    <row r="79" spans="1:12" ht="27" customHeight="1">
      <c r="A79" s="4">
        <f t="shared" si="6"/>
        <v>78</v>
      </c>
      <c r="B79" s="14" t="s">
        <v>589</v>
      </c>
      <c r="C79" s="14" t="s">
        <v>590</v>
      </c>
      <c r="D79" s="14" t="s">
        <v>80</v>
      </c>
      <c r="E79" s="41" t="s">
        <v>591</v>
      </c>
      <c r="F79" s="47" t="s">
        <v>1013</v>
      </c>
      <c r="G79" s="47" t="s">
        <v>592</v>
      </c>
      <c r="H79" s="47" t="s">
        <v>959</v>
      </c>
      <c r="I79" s="28">
        <v>1.52</v>
      </c>
      <c r="J79" s="25" t="e">
        <f>(I79-#REF!)/#REF!</f>
        <v>#REF!</v>
      </c>
      <c r="K79" s="28">
        <f t="shared" si="4"/>
        <v>1.32</v>
      </c>
      <c r="L79" s="28">
        <f t="shared" si="5"/>
        <v>2.22</v>
      </c>
    </row>
    <row r="80" spans="1:12" ht="27" customHeight="1">
      <c r="A80" s="4">
        <f t="shared" si="6"/>
        <v>79</v>
      </c>
      <c r="B80" s="14" t="s">
        <v>593</v>
      </c>
      <c r="C80" s="14" t="s">
        <v>594</v>
      </c>
      <c r="D80" s="14" t="s">
        <v>80</v>
      </c>
      <c r="E80" s="41" t="s">
        <v>595</v>
      </c>
      <c r="F80" s="47" t="s">
        <v>1000</v>
      </c>
      <c r="G80" s="47" t="s">
        <v>1012</v>
      </c>
      <c r="H80" s="47" t="s">
        <v>957</v>
      </c>
      <c r="I80" s="28">
        <v>3.56</v>
      </c>
      <c r="J80" s="25" t="e">
        <f>(I80-#REF!)/#REF!</f>
        <v>#REF!</v>
      </c>
      <c r="K80" s="28">
        <f t="shared" si="4"/>
        <v>3.1</v>
      </c>
      <c r="L80" s="28">
        <f t="shared" si="5"/>
        <v>5.19</v>
      </c>
    </row>
    <row r="81" spans="1:12" ht="27" customHeight="1">
      <c r="A81" s="4">
        <f t="shared" si="6"/>
        <v>80</v>
      </c>
      <c r="B81" s="14" t="s">
        <v>596</v>
      </c>
      <c r="C81" s="14" t="s">
        <v>597</v>
      </c>
      <c r="D81" s="14" t="s">
        <v>80</v>
      </c>
      <c r="E81" s="41" t="s">
        <v>598</v>
      </c>
      <c r="F81" s="47" t="s">
        <v>1000</v>
      </c>
      <c r="G81" s="47" t="s">
        <v>1012</v>
      </c>
      <c r="H81" s="47" t="s">
        <v>957</v>
      </c>
      <c r="I81" s="28">
        <v>6.91</v>
      </c>
      <c r="J81" s="25" t="e">
        <f>(I81-#REF!)/#REF!</f>
        <v>#REF!</v>
      </c>
      <c r="K81" s="28">
        <f t="shared" si="4"/>
        <v>6.01</v>
      </c>
      <c r="L81" s="28">
        <f t="shared" si="5"/>
        <v>10.07</v>
      </c>
    </row>
    <row r="82" spans="1:12" ht="27" customHeight="1">
      <c r="A82" s="4">
        <f t="shared" si="6"/>
        <v>81</v>
      </c>
      <c r="B82" s="44" t="s">
        <v>599</v>
      </c>
      <c r="C82" s="14" t="s">
        <v>600</v>
      </c>
      <c r="D82" s="14" t="s">
        <v>80</v>
      </c>
      <c r="E82" s="41" t="s">
        <v>601</v>
      </c>
      <c r="F82" s="47" t="s">
        <v>1011</v>
      </c>
      <c r="G82" s="47" t="s">
        <v>1986</v>
      </c>
      <c r="H82" s="47" t="s">
        <v>967</v>
      </c>
      <c r="I82" s="28">
        <v>1.52</v>
      </c>
      <c r="J82" s="25" t="e">
        <f>(I82-#REF!)/#REF!</f>
        <v>#REF!</v>
      </c>
      <c r="K82" s="28">
        <f t="shared" si="4"/>
        <v>1.32</v>
      </c>
      <c r="L82" s="28">
        <f t="shared" si="5"/>
        <v>2.22</v>
      </c>
    </row>
    <row r="83" spans="1:12" ht="27" customHeight="1">
      <c r="A83" s="4">
        <f t="shared" si="6"/>
        <v>82</v>
      </c>
      <c r="B83" s="44" t="s">
        <v>602</v>
      </c>
      <c r="C83" s="14" t="s">
        <v>603</v>
      </c>
      <c r="D83" s="14" t="s">
        <v>80</v>
      </c>
      <c r="E83" s="41" t="s">
        <v>604</v>
      </c>
      <c r="F83" s="47" t="s">
        <v>525</v>
      </c>
      <c r="G83" s="47" t="s">
        <v>605</v>
      </c>
      <c r="H83" s="47" t="s">
        <v>957</v>
      </c>
      <c r="I83" s="28">
        <v>3.32</v>
      </c>
      <c r="J83" s="25" t="e">
        <f>(I83-#REF!)/#REF!</f>
        <v>#REF!</v>
      </c>
      <c r="K83" s="28">
        <f t="shared" si="4"/>
        <v>2.89</v>
      </c>
      <c r="L83" s="28">
        <f t="shared" si="5"/>
        <v>4.84</v>
      </c>
    </row>
    <row r="84" spans="1:12" ht="27" customHeight="1">
      <c r="A84" s="4">
        <f t="shared" si="6"/>
        <v>83</v>
      </c>
      <c r="B84" s="14" t="s">
        <v>606</v>
      </c>
      <c r="C84" s="14" t="s">
        <v>607</v>
      </c>
      <c r="D84" s="14" t="s">
        <v>80</v>
      </c>
      <c r="E84" s="41" t="s">
        <v>608</v>
      </c>
      <c r="F84" s="47" t="s">
        <v>525</v>
      </c>
      <c r="G84" s="47" t="s">
        <v>526</v>
      </c>
      <c r="H84" s="47" t="s">
        <v>957</v>
      </c>
      <c r="I84" s="28">
        <v>2.23</v>
      </c>
      <c r="J84" s="25" t="e">
        <f>(I84-#REF!)/#REF!</f>
        <v>#REF!</v>
      </c>
      <c r="K84" s="28">
        <f t="shared" si="4"/>
        <v>1.94</v>
      </c>
      <c r="L84" s="28">
        <f t="shared" si="5"/>
        <v>3.25</v>
      </c>
    </row>
    <row r="85" spans="1:12" ht="27" customHeight="1">
      <c r="A85" s="4">
        <f t="shared" si="6"/>
        <v>84</v>
      </c>
      <c r="B85" s="14" t="s">
        <v>609</v>
      </c>
      <c r="C85" s="14" t="s">
        <v>610</v>
      </c>
      <c r="D85" s="14" t="s">
        <v>80</v>
      </c>
      <c r="E85" s="41" t="s">
        <v>611</v>
      </c>
      <c r="F85" s="47" t="s">
        <v>525</v>
      </c>
      <c r="G85" s="47" t="s">
        <v>526</v>
      </c>
      <c r="H85" s="47" t="s">
        <v>957</v>
      </c>
      <c r="I85" s="28">
        <v>2.23</v>
      </c>
      <c r="J85" s="25" t="e">
        <f>(I85-#REF!)/#REF!</f>
        <v>#REF!</v>
      </c>
      <c r="K85" s="28">
        <f t="shared" si="4"/>
        <v>1.94</v>
      </c>
      <c r="L85" s="28">
        <f t="shared" si="5"/>
        <v>3.25</v>
      </c>
    </row>
    <row r="86" spans="1:12" ht="27" customHeight="1">
      <c r="A86" s="4">
        <f t="shared" si="6"/>
        <v>85</v>
      </c>
      <c r="B86" s="14" t="s">
        <v>612</v>
      </c>
      <c r="C86" s="14" t="s">
        <v>613</v>
      </c>
      <c r="D86" s="14" t="s">
        <v>80</v>
      </c>
      <c r="E86" s="41" t="s">
        <v>614</v>
      </c>
      <c r="F86" s="47" t="s">
        <v>139</v>
      </c>
      <c r="G86" s="47" t="s">
        <v>135</v>
      </c>
      <c r="H86" s="47" t="s">
        <v>959</v>
      </c>
      <c r="I86" s="28">
        <v>2.25</v>
      </c>
      <c r="J86" s="25" t="e">
        <f>(I86-#REF!)/#REF!</f>
        <v>#REF!</v>
      </c>
      <c r="K86" s="28">
        <f t="shared" si="4"/>
        <v>1.96</v>
      </c>
      <c r="L86" s="28">
        <f t="shared" si="5"/>
        <v>3.28</v>
      </c>
    </row>
    <row r="87" spans="1:12" ht="27" customHeight="1">
      <c r="A87" s="4">
        <f t="shared" si="6"/>
        <v>86</v>
      </c>
      <c r="B87" s="14" t="s">
        <v>615</v>
      </c>
      <c r="C87" s="14" t="s">
        <v>616</v>
      </c>
      <c r="D87" s="14" t="s">
        <v>80</v>
      </c>
      <c r="E87" s="41" t="s">
        <v>617</v>
      </c>
      <c r="F87" s="47" t="s">
        <v>139</v>
      </c>
      <c r="G87" s="47" t="s">
        <v>135</v>
      </c>
      <c r="H87" s="47" t="s">
        <v>959</v>
      </c>
      <c r="I87" s="28">
        <v>1.58</v>
      </c>
      <c r="J87" s="25" t="e">
        <f>(I87-#REF!)/#REF!</f>
        <v>#REF!</v>
      </c>
      <c r="K87" s="28">
        <f t="shared" si="4"/>
        <v>1.37</v>
      </c>
      <c r="L87" s="28">
        <f t="shared" si="5"/>
        <v>2.3</v>
      </c>
    </row>
    <row r="88" spans="1:12" ht="23.25" customHeight="1">
      <c r="A88" s="4">
        <f t="shared" si="6"/>
        <v>87</v>
      </c>
      <c r="B88" s="44" t="s">
        <v>618</v>
      </c>
      <c r="C88" s="14" t="s">
        <v>619</v>
      </c>
      <c r="D88" s="14" t="s">
        <v>80</v>
      </c>
      <c r="E88" s="41" t="s">
        <v>620</v>
      </c>
      <c r="F88" s="47" t="s">
        <v>996</v>
      </c>
      <c r="G88" s="47" t="s">
        <v>1763</v>
      </c>
      <c r="H88" s="47" t="s">
        <v>957</v>
      </c>
      <c r="I88" s="28">
        <v>4.3</v>
      </c>
      <c r="J88" s="25" t="e">
        <f>(I88-#REF!)/#REF!</f>
        <v>#REF!</v>
      </c>
      <c r="K88" s="28">
        <f t="shared" si="4"/>
        <v>3.74</v>
      </c>
      <c r="L88" s="28">
        <f t="shared" si="5"/>
        <v>6.27</v>
      </c>
    </row>
    <row r="89" spans="1:12" ht="23.25" customHeight="1">
      <c r="A89" s="4">
        <f t="shared" si="6"/>
        <v>88</v>
      </c>
      <c r="B89" s="14" t="s">
        <v>621</v>
      </c>
      <c r="C89" s="14" t="s">
        <v>622</v>
      </c>
      <c r="D89" s="14">
        <v>0</v>
      </c>
      <c r="E89" s="41" t="s">
        <v>623</v>
      </c>
      <c r="F89" s="47" t="s">
        <v>1749</v>
      </c>
      <c r="G89" s="47" t="s">
        <v>1750</v>
      </c>
      <c r="H89" s="47" t="s">
        <v>957</v>
      </c>
      <c r="I89" s="28">
        <v>2.07</v>
      </c>
      <c r="J89" s="25" t="e">
        <f>(I89-#REF!)/#REF!</f>
        <v>#REF!</v>
      </c>
      <c r="K89" s="28">
        <f t="shared" si="4"/>
        <v>1.8</v>
      </c>
      <c r="L89" s="28">
        <f t="shared" si="5"/>
        <v>3.02</v>
      </c>
    </row>
    <row r="90" spans="1:12" ht="27" customHeight="1">
      <c r="A90" s="4">
        <f t="shared" si="6"/>
        <v>89</v>
      </c>
      <c r="B90" s="14" t="s">
        <v>624</v>
      </c>
      <c r="C90" s="14" t="s">
        <v>625</v>
      </c>
      <c r="D90" s="14">
        <v>0</v>
      </c>
      <c r="E90" s="41" t="s">
        <v>626</v>
      </c>
      <c r="F90" s="47" t="s">
        <v>1009</v>
      </c>
      <c r="G90" s="47" t="s">
        <v>9</v>
      </c>
      <c r="H90" s="47" t="s">
        <v>967</v>
      </c>
      <c r="I90" s="28">
        <v>4.4</v>
      </c>
      <c r="J90" s="25" t="e">
        <f>(I90-#REF!)/#REF!</f>
        <v>#REF!</v>
      </c>
      <c r="K90" s="28">
        <f t="shared" si="4"/>
        <v>3.83</v>
      </c>
      <c r="L90" s="28">
        <f t="shared" si="5"/>
        <v>6.42</v>
      </c>
    </row>
    <row r="91" spans="1:12" ht="23.25" customHeight="1">
      <c r="A91" s="4">
        <f t="shared" si="6"/>
        <v>90</v>
      </c>
      <c r="B91" s="14" t="s">
        <v>627</v>
      </c>
      <c r="C91" s="14" t="s">
        <v>628</v>
      </c>
      <c r="D91" s="14" t="s">
        <v>80</v>
      </c>
      <c r="E91" s="41" t="s">
        <v>629</v>
      </c>
      <c r="F91" s="47" t="s">
        <v>978</v>
      </c>
      <c r="G91" s="47" t="s">
        <v>1808</v>
      </c>
      <c r="H91" s="47" t="s">
        <v>957</v>
      </c>
      <c r="I91" s="28">
        <v>16</v>
      </c>
      <c r="J91" s="25" t="e">
        <f>(I91-#REF!)/#REF!</f>
        <v>#REF!</v>
      </c>
      <c r="K91" s="28">
        <f t="shared" si="4"/>
        <v>13.92</v>
      </c>
      <c r="L91" s="28">
        <f t="shared" si="5"/>
        <v>23.33</v>
      </c>
    </row>
    <row r="92" spans="1:12" ht="23.25" customHeight="1">
      <c r="A92" s="4">
        <f t="shared" si="6"/>
        <v>91</v>
      </c>
      <c r="B92" s="44" t="s">
        <v>630</v>
      </c>
      <c r="C92" s="14" t="s">
        <v>631</v>
      </c>
      <c r="D92" s="14" t="s">
        <v>80</v>
      </c>
      <c r="E92" s="41" t="s">
        <v>632</v>
      </c>
      <c r="F92" s="47" t="s">
        <v>968</v>
      </c>
      <c r="G92" s="47" t="s">
        <v>1017</v>
      </c>
      <c r="H92" s="47" t="s">
        <v>959</v>
      </c>
      <c r="I92" s="28">
        <v>7.48</v>
      </c>
      <c r="J92" s="25" t="e">
        <f>(I92-#REF!)/#REF!</f>
        <v>#REF!</v>
      </c>
      <c r="K92" s="28">
        <f t="shared" si="4"/>
        <v>6.51</v>
      </c>
      <c r="L92" s="28">
        <f t="shared" si="5"/>
        <v>10.91</v>
      </c>
    </row>
    <row r="93" spans="1:12" ht="23.25" customHeight="1">
      <c r="A93" s="4">
        <f t="shared" si="6"/>
        <v>92</v>
      </c>
      <c r="B93" s="44" t="s">
        <v>633</v>
      </c>
      <c r="C93" s="14" t="s">
        <v>634</v>
      </c>
      <c r="D93" s="14" t="s">
        <v>80</v>
      </c>
      <c r="E93" s="41" t="s">
        <v>635</v>
      </c>
      <c r="F93" s="47" t="s">
        <v>968</v>
      </c>
      <c r="G93" s="47" t="s">
        <v>1017</v>
      </c>
      <c r="H93" s="47" t="s">
        <v>959</v>
      </c>
      <c r="I93" s="28">
        <v>3.55</v>
      </c>
      <c r="J93" s="25" t="e">
        <f>(I93-#REF!)/#REF!</f>
        <v>#REF!</v>
      </c>
      <c r="K93" s="28">
        <f t="shared" si="4"/>
        <v>3.09</v>
      </c>
      <c r="L93" s="28">
        <f t="shared" si="5"/>
        <v>5.18</v>
      </c>
    </row>
    <row r="94" spans="1:12" ht="27" customHeight="1">
      <c r="A94" s="4">
        <f t="shared" si="6"/>
        <v>93</v>
      </c>
      <c r="B94" s="44" t="s">
        <v>636</v>
      </c>
      <c r="C94" s="14" t="s">
        <v>637</v>
      </c>
      <c r="D94" s="14">
        <v>0</v>
      </c>
      <c r="E94" s="41" t="s">
        <v>638</v>
      </c>
      <c r="F94" s="47" t="s">
        <v>1152</v>
      </c>
      <c r="G94" s="47" t="s">
        <v>266</v>
      </c>
      <c r="H94" s="47" t="s">
        <v>959</v>
      </c>
      <c r="I94" s="28">
        <v>3.54</v>
      </c>
      <c r="J94" s="25" t="e">
        <f>(I94-#REF!)/#REF!</f>
        <v>#REF!</v>
      </c>
      <c r="K94" s="28">
        <f t="shared" si="4"/>
        <v>3.08</v>
      </c>
      <c r="L94" s="28">
        <f t="shared" si="5"/>
        <v>5.16</v>
      </c>
    </row>
    <row r="95" spans="1:12" ht="23.25" customHeight="1">
      <c r="A95" s="4">
        <f t="shared" si="6"/>
        <v>94</v>
      </c>
      <c r="B95" s="44" t="s">
        <v>639</v>
      </c>
      <c r="C95" s="14" t="s">
        <v>640</v>
      </c>
      <c r="D95" s="14">
        <v>0</v>
      </c>
      <c r="E95" s="41" t="s">
        <v>641</v>
      </c>
      <c r="F95" s="47" t="s">
        <v>1152</v>
      </c>
      <c r="G95" s="47" t="s">
        <v>266</v>
      </c>
      <c r="H95" s="47" t="s">
        <v>959</v>
      </c>
      <c r="I95" s="28">
        <v>3.45</v>
      </c>
      <c r="J95" s="25" t="e">
        <f>(I95-#REF!)/#REF!</f>
        <v>#REF!</v>
      </c>
      <c r="K95" s="28">
        <f t="shared" si="4"/>
        <v>3</v>
      </c>
      <c r="L95" s="28">
        <f t="shared" si="5"/>
        <v>5.03</v>
      </c>
    </row>
    <row r="96" spans="1:12" ht="23.25" customHeight="1">
      <c r="A96" s="4">
        <f t="shared" si="6"/>
        <v>95</v>
      </c>
      <c r="B96" s="44" t="s">
        <v>642</v>
      </c>
      <c r="C96" s="14" t="s">
        <v>643</v>
      </c>
      <c r="D96" s="14" t="s">
        <v>1700</v>
      </c>
      <c r="E96" s="41" t="s">
        <v>644</v>
      </c>
      <c r="F96" s="47" t="s">
        <v>1152</v>
      </c>
      <c r="G96" s="47" t="s">
        <v>266</v>
      </c>
      <c r="H96" s="47" t="s">
        <v>959</v>
      </c>
      <c r="I96" s="28">
        <v>2.3</v>
      </c>
      <c r="J96" s="25" t="e">
        <f>(I96-#REF!)/#REF!</f>
        <v>#REF!</v>
      </c>
      <c r="K96" s="28">
        <f t="shared" si="4"/>
        <v>2</v>
      </c>
      <c r="L96" s="28">
        <f t="shared" si="5"/>
        <v>3.35</v>
      </c>
    </row>
    <row r="97" spans="1:12" ht="23.25" customHeight="1">
      <c r="A97" s="4">
        <f t="shared" si="6"/>
        <v>96</v>
      </c>
      <c r="B97" s="44" t="s">
        <v>645</v>
      </c>
      <c r="C97" s="14" t="s">
        <v>646</v>
      </c>
      <c r="D97" s="14" t="s">
        <v>1700</v>
      </c>
      <c r="E97" s="41" t="s">
        <v>647</v>
      </c>
      <c r="F97" s="47" t="s">
        <v>1152</v>
      </c>
      <c r="G97" s="47" t="s">
        <v>266</v>
      </c>
      <c r="H97" s="47" t="s">
        <v>959</v>
      </c>
      <c r="I97" s="28">
        <v>2.67</v>
      </c>
      <c r="J97" s="25" t="e">
        <f>(I97-#REF!)/#REF!</f>
        <v>#REF!</v>
      </c>
      <c r="K97" s="28">
        <f t="shared" si="4"/>
        <v>2.32</v>
      </c>
      <c r="L97" s="28">
        <f t="shared" si="5"/>
        <v>3.89</v>
      </c>
    </row>
    <row r="98" spans="1:12" ht="27" customHeight="1">
      <c r="A98" s="4">
        <f t="shared" si="6"/>
        <v>97</v>
      </c>
      <c r="B98" s="14" t="s">
        <v>648</v>
      </c>
      <c r="C98" s="14"/>
      <c r="D98" s="14"/>
      <c r="E98" s="41" t="s">
        <v>649</v>
      </c>
      <c r="F98" s="47"/>
      <c r="G98" s="47" t="s">
        <v>650</v>
      </c>
      <c r="I98" s="28">
        <v>2.09</v>
      </c>
      <c r="J98" s="25" t="e">
        <f>(I98-#REF!)/#REF!</f>
        <v>#REF!</v>
      </c>
      <c r="K98" s="28">
        <f t="shared" si="4"/>
        <v>1.82</v>
      </c>
      <c r="L98" s="28">
        <f t="shared" si="5"/>
        <v>3.05</v>
      </c>
    </row>
    <row r="99" spans="1:12" ht="23.25" customHeight="1">
      <c r="A99" s="4">
        <f t="shared" si="6"/>
        <v>98</v>
      </c>
      <c r="B99" s="44" t="s">
        <v>651</v>
      </c>
      <c r="C99" s="14" t="s">
        <v>652</v>
      </c>
      <c r="D99" s="14">
        <v>0</v>
      </c>
      <c r="E99" s="41" t="s">
        <v>653</v>
      </c>
      <c r="F99" s="47" t="s">
        <v>1106</v>
      </c>
      <c r="G99" s="47" t="s">
        <v>112</v>
      </c>
      <c r="H99" s="47" t="s">
        <v>957</v>
      </c>
      <c r="I99" s="28">
        <v>59.1</v>
      </c>
      <c r="J99" s="25" t="e">
        <f>(I99-#REF!)/#REF!</f>
        <v>#REF!</v>
      </c>
      <c r="K99" s="28">
        <f t="shared" si="4"/>
        <v>51.42</v>
      </c>
      <c r="L99" s="28">
        <f t="shared" si="5"/>
        <v>86.17</v>
      </c>
    </row>
    <row r="100" spans="1:12" ht="23.25" customHeight="1">
      <c r="A100" s="4">
        <f t="shared" si="6"/>
        <v>99</v>
      </c>
      <c r="B100" s="44" t="s">
        <v>654</v>
      </c>
      <c r="C100" s="14" t="s">
        <v>655</v>
      </c>
      <c r="D100" s="14">
        <v>0</v>
      </c>
      <c r="E100" s="41" t="s">
        <v>656</v>
      </c>
      <c r="F100" s="47" t="s">
        <v>1106</v>
      </c>
      <c r="G100" s="47" t="s">
        <v>112</v>
      </c>
      <c r="H100" s="47" t="s">
        <v>957</v>
      </c>
      <c r="I100" s="28">
        <v>29.11</v>
      </c>
      <c r="J100" s="25" t="e">
        <f>(I100-#REF!)/#REF!</f>
        <v>#REF!</v>
      </c>
      <c r="K100" s="28">
        <f t="shared" si="4"/>
        <v>25.33</v>
      </c>
      <c r="L100" s="28">
        <f t="shared" si="5"/>
        <v>42.44</v>
      </c>
    </row>
    <row r="101" spans="1:12" ht="23.25" customHeight="1">
      <c r="A101" s="4">
        <f t="shared" si="6"/>
        <v>100</v>
      </c>
      <c r="B101" s="44" t="s">
        <v>657</v>
      </c>
      <c r="C101" s="14" t="s">
        <v>658</v>
      </c>
      <c r="D101" s="14" t="s">
        <v>80</v>
      </c>
      <c r="E101" s="41" t="s">
        <v>659</v>
      </c>
      <c r="F101" s="47" t="s">
        <v>979</v>
      </c>
      <c r="G101" s="47" t="s">
        <v>1851</v>
      </c>
      <c r="H101" s="47" t="s">
        <v>959</v>
      </c>
      <c r="I101" s="28">
        <v>0.63</v>
      </c>
      <c r="J101" s="25" t="e">
        <f>(I101-#REF!)/#REF!</f>
        <v>#REF!</v>
      </c>
      <c r="K101" s="28">
        <f t="shared" si="4"/>
        <v>0.55</v>
      </c>
      <c r="L101" s="28">
        <f t="shared" si="5"/>
        <v>0.92</v>
      </c>
    </row>
    <row r="102" spans="1:12" ht="27" customHeight="1">
      <c r="A102" s="4">
        <f t="shared" si="6"/>
        <v>101</v>
      </c>
      <c r="B102" s="14" t="s">
        <v>660</v>
      </c>
      <c r="C102" s="14" t="s">
        <v>661</v>
      </c>
      <c r="D102" s="14" t="s">
        <v>80</v>
      </c>
      <c r="E102" s="41" t="s">
        <v>662</v>
      </c>
      <c r="F102" s="47" t="s">
        <v>1009</v>
      </c>
      <c r="G102" s="47" t="s">
        <v>9</v>
      </c>
      <c r="H102" s="47" t="s">
        <v>957</v>
      </c>
      <c r="I102" s="28">
        <v>91.5</v>
      </c>
      <c r="J102" s="25" t="e">
        <f>(I102-#REF!)/#REF!</f>
        <v>#REF!</v>
      </c>
      <c r="K102" s="28">
        <f t="shared" si="4"/>
        <v>79.61</v>
      </c>
      <c r="L102" s="28">
        <f t="shared" si="5"/>
        <v>133.41</v>
      </c>
    </row>
    <row r="103" spans="1:12" ht="23.25" customHeight="1">
      <c r="A103" s="4">
        <f t="shared" si="6"/>
        <v>102</v>
      </c>
      <c r="B103" s="14" t="s">
        <v>663</v>
      </c>
      <c r="C103" s="14" t="s">
        <v>664</v>
      </c>
      <c r="D103" s="14" t="s">
        <v>80</v>
      </c>
      <c r="E103" s="41" t="s">
        <v>665</v>
      </c>
      <c r="F103" s="47" t="s">
        <v>975</v>
      </c>
      <c r="G103" s="47" t="s">
        <v>1259</v>
      </c>
      <c r="H103" s="47" t="s">
        <v>957</v>
      </c>
      <c r="I103" s="28">
        <v>1.43</v>
      </c>
      <c r="J103" s="25" t="e">
        <f>(I103-#REF!)/#REF!</f>
        <v>#REF!</v>
      </c>
      <c r="K103" s="28">
        <f t="shared" si="4"/>
        <v>1.24</v>
      </c>
      <c r="L103" s="28">
        <f t="shared" si="5"/>
        <v>2.08</v>
      </c>
    </row>
    <row r="104" spans="1:12" ht="23.25" customHeight="1">
      <c r="A104" s="4">
        <f t="shared" si="6"/>
        <v>103</v>
      </c>
      <c r="B104" s="14" t="s">
        <v>666</v>
      </c>
      <c r="C104" s="14" t="s">
        <v>667</v>
      </c>
      <c r="D104" s="14" t="s">
        <v>80</v>
      </c>
      <c r="E104" s="41" t="s">
        <v>668</v>
      </c>
      <c r="F104" s="47" t="s">
        <v>975</v>
      </c>
      <c r="G104" s="47" t="s">
        <v>1259</v>
      </c>
      <c r="H104" s="47" t="s">
        <v>957</v>
      </c>
      <c r="I104" s="28">
        <v>1.54</v>
      </c>
      <c r="J104" s="25" t="e">
        <f>(I104-#REF!)/#REF!</f>
        <v>#REF!</v>
      </c>
      <c r="K104" s="28">
        <f t="shared" si="4"/>
        <v>1.34</v>
      </c>
      <c r="L104" s="28">
        <f t="shared" si="5"/>
        <v>2.25</v>
      </c>
    </row>
    <row r="105" spans="1:12" ht="23.25" customHeight="1">
      <c r="A105" s="4">
        <f t="shared" si="6"/>
        <v>104</v>
      </c>
      <c r="B105" s="14" t="s">
        <v>669</v>
      </c>
      <c r="C105" s="14" t="s">
        <v>670</v>
      </c>
      <c r="D105" s="14" t="s">
        <v>80</v>
      </c>
      <c r="E105" s="41" t="s">
        <v>671</v>
      </c>
      <c r="F105" s="47" t="s">
        <v>975</v>
      </c>
      <c r="G105" s="47" t="s">
        <v>1259</v>
      </c>
      <c r="H105" s="47" t="s">
        <v>957</v>
      </c>
      <c r="I105" s="28">
        <v>1.3</v>
      </c>
      <c r="J105" s="25" t="e">
        <f>(I105-#REF!)/#REF!</f>
        <v>#REF!</v>
      </c>
      <c r="K105" s="28">
        <f t="shared" si="4"/>
        <v>1.13</v>
      </c>
      <c r="L105" s="28">
        <f t="shared" si="5"/>
        <v>1.9</v>
      </c>
    </row>
    <row r="106" spans="1:12" ht="23.25" customHeight="1">
      <c r="A106" s="4">
        <f t="shared" si="6"/>
        <v>105</v>
      </c>
      <c r="B106" s="14" t="s">
        <v>672</v>
      </c>
      <c r="C106" s="14" t="s">
        <v>673</v>
      </c>
      <c r="D106" s="14" t="s">
        <v>80</v>
      </c>
      <c r="E106" s="41" t="s">
        <v>674</v>
      </c>
      <c r="F106" s="47" t="s">
        <v>975</v>
      </c>
      <c r="G106" s="47" t="s">
        <v>1259</v>
      </c>
      <c r="H106" s="47" t="s">
        <v>957</v>
      </c>
      <c r="I106" s="28">
        <v>1.11</v>
      </c>
      <c r="J106" s="25" t="e">
        <f>(I106-#REF!)/#REF!</f>
        <v>#REF!</v>
      </c>
      <c r="K106" s="28">
        <f t="shared" si="4"/>
        <v>0.97</v>
      </c>
      <c r="L106" s="28">
        <f t="shared" si="5"/>
        <v>1.62</v>
      </c>
    </row>
    <row r="107" spans="1:12" ht="23.25" customHeight="1">
      <c r="A107" s="4">
        <f t="shared" si="6"/>
        <v>106</v>
      </c>
      <c r="B107" s="44" t="s">
        <v>675</v>
      </c>
      <c r="C107" s="14" t="s">
        <v>676</v>
      </c>
      <c r="D107" s="14">
        <v>0</v>
      </c>
      <c r="E107" s="41" t="s">
        <v>677</v>
      </c>
      <c r="F107" s="47" t="s">
        <v>1344</v>
      </c>
      <c r="G107" s="47" t="s">
        <v>1631</v>
      </c>
      <c r="H107" s="47" t="s">
        <v>957</v>
      </c>
      <c r="I107" s="28">
        <v>26.45</v>
      </c>
      <c r="J107" s="25" t="e">
        <f>(I107-#REF!)/#REF!</f>
        <v>#REF!</v>
      </c>
      <c r="K107" s="28">
        <f t="shared" si="4"/>
        <v>23.01</v>
      </c>
      <c r="L107" s="28">
        <f t="shared" si="5"/>
        <v>38.56</v>
      </c>
    </row>
    <row r="108" spans="1:12" ht="27" customHeight="1">
      <c r="A108" s="4">
        <f t="shared" si="6"/>
        <v>107</v>
      </c>
      <c r="B108" s="44" t="s">
        <v>678</v>
      </c>
      <c r="C108" s="14" t="s">
        <v>679</v>
      </c>
      <c r="D108" s="14">
        <v>0</v>
      </c>
      <c r="E108" s="41" t="s">
        <v>680</v>
      </c>
      <c r="F108" s="47" t="s">
        <v>1344</v>
      </c>
      <c r="G108" s="47" t="s">
        <v>1631</v>
      </c>
      <c r="H108" s="47" t="s">
        <v>957</v>
      </c>
      <c r="I108" s="28">
        <v>32.08</v>
      </c>
      <c r="J108" s="25" t="e">
        <f>(I108-#REF!)/#REF!</f>
        <v>#REF!</v>
      </c>
      <c r="K108" s="28">
        <f t="shared" si="4"/>
        <v>27.91</v>
      </c>
      <c r="L108" s="28">
        <f t="shared" si="5"/>
        <v>46.77</v>
      </c>
    </row>
    <row r="109" spans="1:12" ht="23.25" customHeight="1">
      <c r="A109" s="4">
        <f t="shared" si="6"/>
        <v>108</v>
      </c>
      <c r="B109" s="44" t="s">
        <v>681</v>
      </c>
      <c r="C109" s="14" t="s">
        <v>682</v>
      </c>
      <c r="D109" s="14">
        <v>0</v>
      </c>
      <c r="E109" s="41" t="s">
        <v>683</v>
      </c>
      <c r="F109" s="47" t="s">
        <v>1018</v>
      </c>
      <c r="G109" s="47" t="s">
        <v>2014</v>
      </c>
      <c r="H109" s="47" t="s">
        <v>959</v>
      </c>
      <c r="I109" s="28">
        <v>1</v>
      </c>
      <c r="J109" s="25" t="e">
        <f>(I109-#REF!)/#REF!</f>
        <v>#REF!</v>
      </c>
      <c r="K109" s="28">
        <f t="shared" si="4"/>
        <v>0.87</v>
      </c>
      <c r="L109" s="28">
        <f t="shared" si="5"/>
        <v>1.46</v>
      </c>
    </row>
    <row r="110" spans="1:12" ht="23.25" customHeight="1">
      <c r="A110" s="4">
        <f t="shared" si="6"/>
        <v>109</v>
      </c>
      <c r="B110" s="14" t="s">
        <v>684</v>
      </c>
      <c r="C110" s="14" t="s">
        <v>685</v>
      </c>
      <c r="D110" s="14" t="s">
        <v>80</v>
      </c>
      <c r="E110" s="41" t="s">
        <v>686</v>
      </c>
      <c r="F110" s="47" t="s">
        <v>1106</v>
      </c>
      <c r="G110" s="47" t="s">
        <v>112</v>
      </c>
      <c r="H110" s="47" t="s">
        <v>959</v>
      </c>
      <c r="I110" s="28">
        <v>1.06</v>
      </c>
      <c r="J110" s="25" t="e">
        <f>(I110-#REF!)/#REF!</f>
        <v>#REF!</v>
      </c>
      <c r="K110" s="28">
        <f t="shared" si="4"/>
        <v>0.92</v>
      </c>
      <c r="L110" s="28">
        <f t="shared" si="5"/>
        <v>1.55</v>
      </c>
    </row>
    <row r="111" spans="1:12" ht="23.25" customHeight="1">
      <c r="A111" s="4">
        <f t="shared" si="6"/>
        <v>110</v>
      </c>
      <c r="B111" s="44" t="s">
        <v>687</v>
      </c>
      <c r="C111" s="14" t="s">
        <v>688</v>
      </c>
      <c r="D111" s="14" t="s">
        <v>1700</v>
      </c>
      <c r="E111" s="41" t="s">
        <v>689</v>
      </c>
      <c r="F111" s="47" t="s">
        <v>1466</v>
      </c>
      <c r="G111" s="47" t="s">
        <v>401</v>
      </c>
      <c r="H111" s="47" t="s">
        <v>957</v>
      </c>
      <c r="I111" s="28">
        <v>13.22</v>
      </c>
      <c r="J111" s="25" t="e">
        <f>(I111-#REF!)/#REF!</f>
        <v>#REF!</v>
      </c>
      <c r="K111" s="28">
        <f t="shared" si="4"/>
        <v>11.5</v>
      </c>
      <c r="L111" s="28">
        <f t="shared" si="5"/>
        <v>19.27</v>
      </c>
    </row>
    <row r="112" spans="1:12" ht="23.25" customHeight="1">
      <c r="A112" s="4">
        <f t="shared" si="6"/>
        <v>111</v>
      </c>
      <c r="B112" s="14">
        <v>52781</v>
      </c>
      <c r="C112" s="14"/>
      <c r="D112" s="14"/>
      <c r="E112" s="41" t="s">
        <v>690</v>
      </c>
      <c r="F112" s="47"/>
      <c r="G112" s="47" t="s">
        <v>401</v>
      </c>
      <c r="I112" s="28">
        <v>31.44</v>
      </c>
      <c r="J112" s="25" t="e">
        <f>(I112-#REF!)/#REF!</f>
        <v>#REF!</v>
      </c>
      <c r="K112" s="28">
        <f t="shared" si="4"/>
        <v>27.35</v>
      </c>
      <c r="L112" s="28">
        <f t="shared" si="5"/>
        <v>45.84</v>
      </c>
    </row>
    <row r="113" spans="1:12" ht="27" customHeight="1">
      <c r="A113" s="4">
        <f t="shared" si="6"/>
        <v>112</v>
      </c>
      <c r="B113" s="44" t="s">
        <v>691</v>
      </c>
      <c r="C113" s="14" t="s">
        <v>692</v>
      </c>
      <c r="D113" s="14" t="s">
        <v>80</v>
      </c>
      <c r="E113" s="41" t="s">
        <v>693</v>
      </c>
      <c r="F113" s="47" t="s">
        <v>1011</v>
      </c>
      <c r="G113" s="47" t="s">
        <v>1986</v>
      </c>
      <c r="H113" s="47" t="s">
        <v>967</v>
      </c>
      <c r="I113" s="28">
        <v>0.73</v>
      </c>
      <c r="J113" s="25" t="e">
        <f>(I113-#REF!)/#REF!</f>
        <v>#REF!</v>
      </c>
      <c r="K113" s="28">
        <f t="shared" si="4"/>
        <v>0.64</v>
      </c>
      <c r="L113" s="28">
        <f t="shared" si="5"/>
        <v>1.06</v>
      </c>
    </row>
    <row r="114" spans="1:12" ht="27" customHeight="1">
      <c r="A114" s="4">
        <f t="shared" si="6"/>
        <v>113</v>
      </c>
      <c r="B114" s="14" t="s">
        <v>694</v>
      </c>
      <c r="C114" s="14" t="s">
        <v>695</v>
      </c>
      <c r="D114" s="14" t="s">
        <v>80</v>
      </c>
      <c r="E114" s="41" t="s">
        <v>696</v>
      </c>
      <c r="F114" s="47" t="s">
        <v>1260</v>
      </c>
      <c r="G114" s="47" t="s">
        <v>1645</v>
      </c>
      <c r="H114" s="47" t="s">
        <v>959</v>
      </c>
      <c r="I114" s="28">
        <v>1.13</v>
      </c>
      <c r="J114" s="25" t="e">
        <f>(I114-#REF!)/#REF!</f>
        <v>#REF!</v>
      </c>
      <c r="K114" s="28">
        <f t="shared" si="4"/>
        <v>0.98</v>
      </c>
      <c r="L114" s="28">
        <f t="shared" si="5"/>
        <v>1.65</v>
      </c>
    </row>
    <row r="115" spans="1:12" ht="27" customHeight="1">
      <c r="A115" s="4">
        <f t="shared" si="6"/>
        <v>114</v>
      </c>
      <c r="B115" s="14" t="s">
        <v>697</v>
      </c>
      <c r="C115" s="14" t="s">
        <v>698</v>
      </c>
      <c r="D115" s="14" t="s">
        <v>80</v>
      </c>
      <c r="E115" s="41" t="s">
        <v>699</v>
      </c>
      <c r="F115" s="47" t="s">
        <v>1260</v>
      </c>
      <c r="G115" s="47" t="s">
        <v>1645</v>
      </c>
      <c r="H115" s="47" t="s">
        <v>959</v>
      </c>
      <c r="I115" s="28">
        <v>1.08</v>
      </c>
      <c r="J115" s="25" t="e">
        <f>(I115-#REF!)/#REF!</f>
        <v>#REF!</v>
      </c>
      <c r="K115" s="28">
        <f t="shared" si="4"/>
        <v>0.94</v>
      </c>
      <c r="L115" s="28">
        <f t="shared" si="5"/>
        <v>1.57</v>
      </c>
    </row>
    <row r="116" spans="1:12" ht="23.25" customHeight="1">
      <c r="A116" s="4">
        <f t="shared" si="6"/>
        <v>115</v>
      </c>
      <c r="B116" s="44" t="s">
        <v>700</v>
      </c>
      <c r="C116" s="14" t="s">
        <v>701</v>
      </c>
      <c r="D116" s="14" t="s">
        <v>80</v>
      </c>
      <c r="E116" s="41" t="s">
        <v>702</v>
      </c>
      <c r="F116" s="47" t="s">
        <v>1025</v>
      </c>
      <c r="G116" s="47" t="s">
        <v>385</v>
      </c>
      <c r="H116" s="47" t="s">
        <v>959</v>
      </c>
      <c r="I116" s="28">
        <v>1.06</v>
      </c>
      <c r="J116" s="25" t="e">
        <f>(I116-#REF!)/#REF!</f>
        <v>#REF!</v>
      </c>
      <c r="K116" s="28">
        <f t="shared" si="4"/>
        <v>0.92</v>
      </c>
      <c r="L116" s="28">
        <f t="shared" si="5"/>
        <v>1.55</v>
      </c>
    </row>
    <row r="117" spans="1:12" ht="23.25" customHeight="1">
      <c r="A117" s="4">
        <f t="shared" si="6"/>
        <v>116</v>
      </c>
      <c r="B117" s="14" t="s">
        <v>703</v>
      </c>
      <c r="C117" s="14" t="s">
        <v>704</v>
      </c>
      <c r="D117" s="14" t="s">
        <v>80</v>
      </c>
      <c r="E117" s="41" t="s">
        <v>705</v>
      </c>
      <c r="F117" s="47" t="s">
        <v>958</v>
      </c>
      <c r="G117" s="47" t="s">
        <v>559</v>
      </c>
      <c r="H117" s="47" t="s">
        <v>957</v>
      </c>
      <c r="I117" s="28">
        <v>1.68</v>
      </c>
      <c r="J117" s="25" t="e">
        <f>(I117-#REF!)/#REF!</f>
        <v>#REF!</v>
      </c>
      <c r="K117" s="28">
        <f t="shared" si="4"/>
        <v>1.46</v>
      </c>
      <c r="L117" s="28">
        <f t="shared" si="5"/>
        <v>2.45</v>
      </c>
    </row>
    <row r="118" spans="1:12" ht="23.25" customHeight="1">
      <c r="A118" s="4">
        <f t="shared" si="6"/>
        <v>117</v>
      </c>
      <c r="B118" s="44" t="s">
        <v>706</v>
      </c>
      <c r="C118" s="14" t="s">
        <v>707</v>
      </c>
      <c r="D118" s="14" t="s">
        <v>80</v>
      </c>
      <c r="E118" s="41" t="s">
        <v>708</v>
      </c>
      <c r="F118" s="47" t="s">
        <v>982</v>
      </c>
      <c r="G118" s="47" t="s">
        <v>1767</v>
      </c>
      <c r="H118" s="47" t="s">
        <v>959</v>
      </c>
      <c r="I118" s="28">
        <v>3.14</v>
      </c>
      <c r="J118" s="25" t="e">
        <f>(I118-#REF!)/#REF!</f>
        <v>#REF!</v>
      </c>
      <c r="K118" s="28">
        <f t="shared" si="4"/>
        <v>2.73</v>
      </c>
      <c r="L118" s="28">
        <f t="shared" si="5"/>
        <v>4.58</v>
      </c>
    </row>
    <row r="119" spans="1:12" ht="27" customHeight="1">
      <c r="A119" s="4">
        <f t="shared" si="6"/>
        <v>118</v>
      </c>
      <c r="B119" s="44" t="s">
        <v>709</v>
      </c>
      <c r="C119" s="14" t="s">
        <v>710</v>
      </c>
      <c r="D119" s="14">
        <v>0</v>
      </c>
      <c r="E119" s="41" t="s">
        <v>711</v>
      </c>
      <c r="F119" s="47" t="s">
        <v>712</v>
      </c>
      <c r="G119" s="47" t="s">
        <v>713</v>
      </c>
      <c r="H119" s="47" t="s">
        <v>959</v>
      </c>
      <c r="I119" s="28">
        <v>1.57</v>
      </c>
      <c r="J119" s="25" t="e">
        <f>(I119-#REF!)/#REF!</f>
        <v>#REF!</v>
      </c>
      <c r="K119" s="28">
        <f t="shared" si="4"/>
        <v>1.37</v>
      </c>
      <c r="L119" s="28">
        <f t="shared" si="5"/>
        <v>2.29</v>
      </c>
    </row>
    <row r="120" spans="1:12" ht="27" customHeight="1">
      <c r="A120" s="4">
        <f t="shared" si="6"/>
        <v>119</v>
      </c>
      <c r="B120" s="44" t="s">
        <v>714</v>
      </c>
      <c r="C120" s="14" t="s">
        <v>715</v>
      </c>
      <c r="D120" s="14">
        <v>0</v>
      </c>
      <c r="E120" s="41" t="s">
        <v>716</v>
      </c>
      <c r="F120" s="47" t="s">
        <v>717</v>
      </c>
      <c r="G120" s="47" t="s">
        <v>718</v>
      </c>
      <c r="H120" s="47" t="s">
        <v>959</v>
      </c>
      <c r="I120" s="28">
        <v>0.58</v>
      </c>
      <c r="J120" s="25" t="e">
        <f>(I120-#REF!)/#REF!</f>
        <v>#REF!</v>
      </c>
      <c r="K120" s="28">
        <f t="shared" si="4"/>
        <v>0.5</v>
      </c>
      <c r="L120" s="28">
        <f t="shared" si="5"/>
        <v>0.85</v>
      </c>
    </row>
    <row r="121" spans="1:12" ht="23.25" customHeight="1">
      <c r="A121" s="4">
        <f t="shared" si="6"/>
        <v>120</v>
      </c>
      <c r="B121" s="44" t="s">
        <v>719</v>
      </c>
      <c r="C121" s="14" t="s">
        <v>720</v>
      </c>
      <c r="D121" s="14" t="s">
        <v>80</v>
      </c>
      <c r="E121" s="41" t="s">
        <v>721</v>
      </c>
      <c r="F121" s="47" t="s">
        <v>722</v>
      </c>
      <c r="G121" s="47" t="s">
        <v>650</v>
      </c>
      <c r="H121" s="47" t="s">
        <v>957</v>
      </c>
      <c r="I121" s="28">
        <v>273</v>
      </c>
      <c r="J121" s="25" t="e">
        <f>(I121-#REF!)/#REF!</f>
        <v>#REF!</v>
      </c>
      <c r="K121" s="28">
        <f t="shared" si="4"/>
        <v>237.51</v>
      </c>
      <c r="L121" s="28">
        <f t="shared" si="5"/>
        <v>398.03</v>
      </c>
    </row>
    <row r="122" spans="1:12" ht="27" customHeight="1">
      <c r="A122" s="4">
        <f t="shared" si="6"/>
        <v>121</v>
      </c>
      <c r="B122" s="14" t="s">
        <v>723</v>
      </c>
      <c r="C122" s="14" t="s">
        <v>724</v>
      </c>
      <c r="D122" s="14" t="s">
        <v>80</v>
      </c>
      <c r="E122" s="41" t="s">
        <v>725</v>
      </c>
      <c r="F122" s="47" t="s">
        <v>1025</v>
      </c>
      <c r="G122" s="47" t="s">
        <v>385</v>
      </c>
      <c r="H122" s="47" t="s">
        <v>959</v>
      </c>
      <c r="I122" s="28">
        <v>1.32</v>
      </c>
      <c r="J122" s="25" t="e">
        <f>(I122-#REF!)/#REF!</f>
        <v>#REF!</v>
      </c>
      <c r="K122" s="28">
        <f t="shared" si="4"/>
        <v>1.15</v>
      </c>
      <c r="L122" s="28">
        <f t="shared" si="5"/>
        <v>1.92</v>
      </c>
    </row>
    <row r="123" spans="1:12" ht="27" customHeight="1">
      <c r="A123" s="4">
        <f t="shared" si="6"/>
        <v>122</v>
      </c>
      <c r="B123" s="14" t="s">
        <v>726</v>
      </c>
      <c r="C123" s="14" t="s">
        <v>727</v>
      </c>
      <c r="D123" s="14" t="s">
        <v>80</v>
      </c>
      <c r="E123" s="41" t="s">
        <v>728</v>
      </c>
      <c r="F123" s="47" t="s">
        <v>964</v>
      </c>
      <c r="G123" s="47" t="s">
        <v>39</v>
      </c>
      <c r="H123" s="47" t="s">
        <v>959</v>
      </c>
      <c r="I123" s="28">
        <v>1.9</v>
      </c>
      <c r="J123" s="25" t="e">
        <f>(I123-#REF!)/#REF!</f>
        <v>#REF!</v>
      </c>
      <c r="K123" s="28">
        <f t="shared" si="4"/>
        <v>1.65</v>
      </c>
      <c r="L123" s="28">
        <f t="shared" si="5"/>
        <v>2.77</v>
      </c>
    </row>
    <row r="124" spans="1:12" ht="27" customHeight="1">
      <c r="A124" s="4">
        <f t="shared" si="6"/>
        <v>123</v>
      </c>
      <c r="B124" s="14" t="s">
        <v>729</v>
      </c>
      <c r="C124" s="14" t="s">
        <v>730</v>
      </c>
      <c r="D124" s="14" t="s">
        <v>80</v>
      </c>
      <c r="E124" s="41" t="s">
        <v>731</v>
      </c>
      <c r="F124" s="47" t="s">
        <v>964</v>
      </c>
      <c r="G124" s="47" t="s">
        <v>39</v>
      </c>
      <c r="H124" s="47" t="s">
        <v>959</v>
      </c>
      <c r="I124" s="28">
        <v>1.52</v>
      </c>
      <c r="J124" s="25" t="e">
        <f>(I124-#REF!)/#REF!</f>
        <v>#REF!</v>
      </c>
      <c r="K124" s="28">
        <f t="shared" si="4"/>
        <v>1.32</v>
      </c>
      <c r="L124" s="28">
        <f t="shared" si="5"/>
        <v>2.22</v>
      </c>
    </row>
    <row r="125" spans="1:12" ht="27" customHeight="1">
      <c r="A125" s="4">
        <f t="shared" si="6"/>
        <v>124</v>
      </c>
      <c r="B125" s="14" t="s">
        <v>732</v>
      </c>
      <c r="C125" s="14" t="s">
        <v>733</v>
      </c>
      <c r="D125" s="14" t="s">
        <v>80</v>
      </c>
      <c r="E125" s="41" t="s">
        <v>734</v>
      </c>
      <c r="F125" s="47" t="s">
        <v>964</v>
      </c>
      <c r="G125" s="47" t="s">
        <v>39</v>
      </c>
      <c r="H125" s="47" t="s">
        <v>959</v>
      </c>
      <c r="I125" s="28">
        <v>1.75</v>
      </c>
      <c r="J125" s="25" t="e">
        <f>(I125-#REF!)/#REF!</f>
        <v>#REF!</v>
      </c>
      <c r="K125" s="28">
        <f t="shared" si="4"/>
        <v>1.52</v>
      </c>
      <c r="L125" s="28">
        <f t="shared" si="5"/>
        <v>2.55</v>
      </c>
    </row>
    <row r="126" spans="1:12" ht="27" customHeight="1">
      <c r="A126" s="4">
        <f t="shared" si="6"/>
        <v>125</v>
      </c>
      <c r="B126" s="14" t="s">
        <v>735</v>
      </c>
      <c r="C126" s="14" t="s">
        <v>736</v>
      </c>
      <c r="D126" s="14" t="s">
        <v>80</v>
      </c>
      <c r="E126" s="41" t="s">
        <v>737</v>
      </c>
      <c r="F126" s="47" t="s">
        <v>964</v>
      </c>
      <c r="G126" s="47" t="s">
        <v>39</v>
      </c>
      <c r="H126" s="47" t="s">
        <v>959</v>
      </c>
      <c r="I126" s="28">
        <v>2.03</v>
      </c>
      <c r="J126" s="25" t="e">
        <f>(I126-#REF!)/#REF!</f>
        <v>#REF!</v>
      </c>
      <c r="K126" s="28">
        <f t="shared" si="4"/>
        <v>1.77</v>
      </c>
      <c r="L126" s="28">
        <f t="shared" si="5"/>
        <v>2.96</v>
      </c>
    </row>
    <row r="127" spans="1:12" ht="23.25" customHeight="1">
      <c r="A127" s="4">
        <f t="shared" si="6"/>
        <v>126</v>
      </c>
      <c r="B127" s="44" t="s">
        <v>738</v>
      </c>
      <c r="C127" s="14" t="s">
        <v>739</v>
      </c>
      <c r="D127" s="14" t="s">
        <v>1700</v>
      </c>
      <c r="E127" s="41" t="s">
        <v>740</v>
      </c>
      <c r="F127" s="47" t="s">
        <v>991</v>
      </c>
      <c r="G127" s="47" t="s">
        <v>2059</v>
      </c>
      <c r="H127" s="47" t="s">
        <v>959</v>
      </c>
      <c r="I127" s="28">
        <v>2.64</v>
      </c>
      <c r="J127" s="25" t="e">
        <f>(I127-#REF!)/#REF!</f>
        <v>#REF!</v>
      </c>
      <c r="K127" s="28">
        <f t="shared" si="4"/>
        <v>2.3</v>
      </c>
      <c r="L127" s="28">
        <f t="shared" si="5"/>
        <v>3.85</v>
      </c>
    </row>
    <row r="128" spans="1:12" ht="27" customHeight="1">
      <c r="A128" s="4">
        <f t="shared" si="6"/>
        <v>127</v>
      </c>
      <c r="B128" s="14" t="s">
        <v>741</v>
      </c>
      <c r="C128" s="14" t="s">
        <v>742</v>
      </c>
      <c r="D128" s="14" t="s">
        <v>80</v>
      </c>
      <c r="E128" s="41" t="s">
        <v>743</v>
      </c>
      <c r="F128" s="47" t="s">
        <v>1013</v>
      </c>
      <c r="G128" s="47" t="s">
        <v>592</v>
      </c>
      <c r="H128" s="47" t="s">
        <v>959</v>
      </c>
      <c r="I128" s="28">
        <v>1.06</v>
      </c>
      <c r="J128" s="25" t="e">
        <f>(I128-#REF!)/#REF!</f>
        <v>#REF!</v>
      </c>
      <c r="K128" s="28">
        <f t="shared" si="4"/>
        <v>0.92</v>
      </c>
      <c r="L128" s="28">
        <f t="shared" si="5"/>
        <v>1.55</v>
      </c>
    </row>
    <row r="129" spans="1:12" ht="27" customHeight="1">
      <c r="A129" s="4">
        <f t="shared" si="6"/>
        <v>128</v>
      </c>
      <c r="B129" s="14" t="s">
        <v>744</v>
      </c>
      <c r="C129" s="14" t="s">
        <v>745</v>
      </c>
      <c r="D129" s="14" t="s">
        <v>80</v>
      </c>
      <c r="E129" s="41" t="s">
        <v>746</v>
      </c>
      <c r="F129" s="47" t="s">
        <v>1013</v>
      </c>
      <c r="G129" s="47" t="s">
        <v>592</v>
      </c>
      <c r="H129" s="47" t="s">
        <v>959</v>
      </c>
      <c r="I129" s="28">
        <v>0.78</v>
      </c>
      <c r="J129" s="25" t="e">
        <f>(I129-#REF!)/#REF!</f>
        <v>#REF!</v>
      </c>
      <c r="K129" s="28">
        <f t="shared" si="4"/>
        <v>0.68</v>
      </c>
      <c r="L129" s="28">
        <f t="shared" si="5"/>
        <v>1.14</v>
      </c>
    </row>
    <row r="130" spans="1:12" ht="27" customHeight="1">
      <c r="A130" s="4">
        <f t="shared" si="6"/>
        <v>129</v>
      </c>
      <c r="B130" s="14" t="s">
        <v>747</v>
      </c>
      <c r="C130" s="14" t="s">
        <v>748</v>
      </c>
      <c r="D130" s="14" t="s">
        <v>1700</v>
      </c>
      <c r="E130" s="41" t="s">
        <v>749</v>
      </c>
      <c r="F130" s="47" t="s">
        <v>1009</v>
      </c>
      <c r="G130" s="47" t="s">
        <v>9</v>
      </c>
      <c r="H130" s="47" t="s">
        <v>967</v>
      </c>
      <c r="I130" s="28">
        <v>13.22</v>
      </c>
      <c r="J130" s="25" t="e">
        <f>(I130-#REF!)/#REF!</f>
        <v>#REF!</v>
      </c>
      <c r="K130" s="28">
        <f t="shared" si="4"/>
        <v>11.5</v>
      </c>
      <c r="L130" s="28">
        <f t="shared" si="5"/>
        <v>19.27</v>
      </c>
    </row>
    <row r="131" spans="1:12" ht="23.25" customHeight="1">
      <c r="A131" s="4">
        <f t="shared" si="6"/>
        <v>130</v>
      </c>
      <c r="B131" s="44" t="s">
        <v>750</v>
      </c>
      <c r="C131" s="14" t="s">
        <v>751</v>
      </c>
      <c r="D131" s="14">
        <v>0</v>
      </c>
      <c r="E131" s="41" t="s">
        <v>752</v>
      </c>
      <c r="F131" s="47" t="s">
        <v>1025</v>
      </c>
      <c r="G131" s="47" t="s">
        <v>385</v>
      </c>
      <c r="H131" s="47" t="s">
        <v>959</v>
      </c>
      <c r="I131" s="28">
        <v>0.87</v>
      </c>
      <c r="J131" s="25" t="e">
        <f>(I131-#REF!)/#REF!</f>
        <v>#REF!</v>
      </c>
      <c r="K131" s="28">
        <f aca="true" t="shared" si="7" ref="K131:K194">ROUND(I131*0.87,2)</f>
        <v>0.76</v>
      </c>
      <c r="L131" s="28">
        <f aca="true" t="shared" si="8" ref="L131:L194">ROUND(I131*1.458,2)</f>
        <v>1.27</v>
      </c>
    </row>
    <row r="132" spans="1:12" ht="23.25" customHeight="1">
      <c r="A132" s="4">
        <f aca="true" t="shared" si="9" ref="A132:A195">A131+1</f>
        <v>131</v>
      </c>
      <c r="B132" s="14" t="s">
        <v>753</v>
      </c>
      <c r="C132" s="14" t="s">
        <v>754</v>
      </c>
      <c r="D132" s="14" t="s">
        <v>1700</v>
      </c>
      <c r="E132" s="41" t="s">
        <v>755</v>
      </c>
      <c r="F132" s="47" t="s">
        <v>722</v>
      </c>
      <c r="G132" s="47" t="s">
        <v>650</v>
      </c>
      <c r="H132" s="47" t="s">
        <v>967</v>
      </c>
      <c r="I132" s="28">
        <v>1.46</v>
      </c>
      <c r="J132" s="25" t="e">
        <f>(I132-#REF!)/#REF!</f>
        <v>#REF!</v>
      </c>
      <c r="K132" s="28">
        <f t="shared" si="7"/>
        <v>1.27</v>
      </c>
      <c r="L132" s="28">
        <f t="shared" si="8"/>
        <v>2.13</v>
      </c>
    </row>
    <row r="133" spans="1:12" ht="27" customHeight="1">
      <c r="A133" s="4">
        <f t="shared" si="9"/>
        <v>132</v>
      </c>
      <c r="B133" s="44" t="s">
        <v>756</v>
      </c>
      <c r="C133" s="14" t="s">
        <v>757</v>
      </c>
      <c r="D133" s="14" t="s">
        <v>80</v>
      </c>
      <c r="E133" s="41" t="s">
        <v>758</v>
      </c>
      <c r="F133" s="47" t="s">
        <v>1011</v>
      </c>
      <c r="G133" s="47" t="s">
        <v>1986</v>
      </c>
      <c r="H133" s="47" t="s">
        <v>959</v>
      </c>
      <c r="I133" s="28">
        <v>0.87</v>
      </c>
      <c r="J133" s="25" t="e">
        <f>(I133-#REF!)/#REF!</f>
        <v>#REF!</v>
      </c>
      <c r="K133" s="28">
        <f t="shared" si="7"/>
        <v>0.76</v>
      </c>
      <c r="L133" s="28">
        <f t="shared" si="8"/>
        <v>1.27</v>
      </c>
    </row>
    <row r="134" spans="1:12" ht="27" customHeight="1">
      <c r="A134" s="4">
        <f t="shared" si="9"/>
        <v>133</v>
      </c>
      <c r="B134" s="14" t="s">
        <v>759</v>
      </c>
      <c r="C134" s="14"/>
      <c r="D134" s="14"/>
      <c r="E134" s="41" t="s">
        <v>760</v>
      </c>
      <c r="F134" s="47"/>
      <c r="G134" s="47" t="s">
        <v>592</v>
      </c>
      <c r="I134" s="28">
        <v>0.5</v>
      </c>
      <c r="J134" s="25" t="e">
        <f>(I134-#REF!)/#REF!</f>
        <v>#REF!</v>
      </c>
      <c r="K134" s="28">
        <f t="shared" si="7"/>
        <v>0.44</v>
      </c>
      <c r="L134" s="28">
        <f t="shared" si="8"/>
        <v>0.73</v>
      </c>
    </row>
    <row r="135" spans="1:12" ht="27" customHeight="1">
      <c r="A135" s="4">
        <f t="shared" si="9"/>
        <v>134</v>
      </c>
      <c r="B135" s="14" t="s">
        <v>761</v>
      </c>
      <c r="C135" s="14" t="s">
        <v>762</v>
      </c>
      <c r="D135" s="14">
        <v>0</v>
      </c>
      <c r="E135" s="41" t="s">
        <v>763</v>
      </c>
      <c r="F135" s="47" t="s">
        <v>1013</v>
      </c>
      <c r="G135" s="47" t="s">
        <v>592</v>
      </c>
      <c r="H135" s="47" t="s">
        <v>959</v>
      </c>
      <c r="I135" s="28">
        <v>1</v>
      </c>
      <c r="J135" s="25" t="e">
        <f>(I135-#REF!)/#REF!</f>
        <v>#REF!</v>
      </c>
      <c r="K135" s="28">
        <f t="shared" si="7"/>
        <v>0.87</v>
      </c>
      <c r="L135" s="28">
        <f t="shared" si="8"/>
        <v>1.46</v>
      </c>
    </row>
    <row r="136" spans="1:12" ht="23.25" customHeight="1">
      <c r="A136" s="4">
        <f t="shared" si="9"/>
        <v>135</v>
      </c>
      <c r="B136" s="14" t="s">
        <v>764</v>
      </c>
      <c r="C136" s="14" t="s">
        <v>765</v>
      </c>
      <c r="D136" s="14" t="s">
        <v>80</v>
      </c>
      <c r="E136" s="41" t="s">
        <v>766</v>
      </c>
      <c r="F136" s="47" t="s">
        <v>971</v>
      </c>
      <c r="G136" s="47" t="s">
        <v>1879</v>
      </c>
      <c r="H136" s="47" t="s">
        <v>957</v>
      </c>
      <c r="I136" s="28">
        <v>6.93</v>
      </c>
      <c r="J136" s="25" t="e">
        <f>(I136-#REF!)/#REF!</f>
        <v>#REF!</v>
      </c>
      <c r="K136" s="28">
        <f t="shared" si="7"/>
        <v>6.03</v>
      </c>
      <c r="L136" s="28">
        <f t="shared" si="8"/>
        <v>10.1</v>
      </c>
    </row>
    <row r="137" spans="1:12" ht="23.25" customHeight="1">
      <c r="A137" s="4">
        <f t="shared" si="9"/>
        <v>136</v>
      </c>
      <c r="B137" s="14" t="s">
        <v>767</v>
      </c>
      <c r="C137" s="14" t="s">
        <v>768</v>
      </c>
      <c r="D137" s="14">
        <v>0</v>
      </c>
      <c r="E137" s="41" t="s">
        <v>769</v>
      </c>
      <c r="F137" s="47" t="s">
        <v>971</v>
      </c>
      <c r="G137" s="47" t="s">
        <v>1879</v>
      </c>
      <c r="H137" s="47" t="s">
        <v>957</v>
      </c>
      <c r="I137" s="28">
        <v>3.35</v>
      </c>
      <c r="J137" s="25" t="e">
        <f>(I137-#REF!)/#REF!</f>
        <v>#REF!</v>
      </c>
      <c r="K137" s="28">
        <f t="shared" si="7"/>
        <v>2.91</v>
      </c>
      <c r="L137" s="28">
        <f t="shared" si="8"/>
        <v>4.88</v>
      </c>
    </row>
    <row r="138" spans="1:12" ht="27" customHeight="1">
      <c r="A138" s="4">
        <f t="shared" si="9"/>
        <v>137</v>
      </c>
      <c r="B138" s="44" t="s">
        <v>770</v>
      </c>
      <c r="C138" s="14" t="s">
        <v>771</v>
      </c>
      <c r="D138" s="14" t="s">
        <v>80</v>
      </c>
      <c r="E138" s="41" t="s">
        <v>772</v>
      </c>
      <c r="F138" s="47" t="s">
        <v>961</v>
      </c>
      <c r="G138" s="47" t="s">
        <v>126</v>
      </c>
      <c r="H138" s="47" t="s">
        <v>959</v>
      </c>
      <c r="I138" s="28">
        <v>1.27</v>
      </c>
      <c r="J138" s="25" t="e">
        <f>(I138-#REF!)/#REF!</f>
        <v>#REF!</v>
      </c>
      <c r="K138" s="28">
        <f t="shared" si="7"/>
        <v>1.1</v>
      </c>
      <c r="L138" s="28">
        <f t="shared" si="8"/>
        <v>1.85</v>
      </c>
    </row>
    <row r="139" spans="1:12" ht="23.25" customHeight="1">
      <c r="A139" s="4">
        <f t="shared" si="9"/>
        <v>138</v>
      </c>
      <c r="B139" s="44" t="s">
        <v>773</v>
      </c>
      <c r="C139" s="14" t="s">
        <v>774</v>
      </c>
      <c r="D139" s="14" t="s">
        <v>80</v>
      </c>
      <c r="E139" s="41" t="s">
        <v>775</v>
      </c>
      <c r="F139" s="47" t="s">
        <v>961</v>
      </c>
      <c r="G139" s="47" t="s">
        <v>126</v>
      </c>
      <c r="H139" s="47" t="s">
        <v>959</v>
      </c>
      <c r="I139" s="28">
        <v>1.33</v>
      </c>
      <c r="J139" s="25" t="e">
        <f>(I139-#REF!)/#REF!</f>
        <v>#REF!</v>
      </c>
      <c r="K139" s="28">
        <f t="shared" si="7"/>
        <v>1.16</v>
      </c>
      <c r="L139" s="28">
        <f t="shared" si="8"/>
        <v>1.94</v>
      </c>
    </row>
    <row r="140" spans="1:12" ht="23.25" customHeight="1">
      <c r="A140" s="4">
        <f t="shared" si="9"/>
        <v>139</v>
      </c>
      <c r="B140" s="44" t="s">
        <v>776</v>
      </c>
      <c r="C140" s="14" t="s">
        <v>777</v>
      </c>
      <c r="D140" s="14" t="s">
        <v>80</v>
      </c>
      <c r="E140" s="41" t="s">
        <v>778</v>
      </c>
      <c r="F140" s="47" t="s">
        <v>961</v>
      </c>
      <c r="G140" s="47" t="s">
        <v>126</v>
      </c>
      <c r="H140" s="47" t="s">
        <v>959</v>
      </c>
      <c r="I140" s="28">
        <v>0.62</v>
      </c>
      <c r="J140" s="25" t="e">
        <f>(I140-#REF!)/#REF!</f>
        <v>#REF!</v>
      </c>
      <c r="K140" s="28">
        <f t="shared" si="7"/>
        <v>0.54</v>
      </c>
      <c r="L140" s="28">
        <f t="shared" si="8"/>
        <v>0.9</v>
      </c>
    </row>
    <row r="141" spans="1:12" ht="23.25" customHeight="1">
      <c r="A141" s="4">
        <f t="shared" si="9"/>
        <v>140</v>
      </c>
      <c r="B141" s="44" t="s">
        <v>779</v>
      </c>
      <c r="C141" s="14" t="s">
        <v>780</v>
      </c>
      <c r="D141" s="14" t="s">
        <v>80</v>
      </c>
      <c r="E141" s="41" t="s">
        <v>781</v>
      </c>
      <c r="F141" s="47" t="s">
        <v>961</v>
      </c>
      <c r="G141" s="47" t="s">
        <v>126</v>
      </c>
      <c r="H141" s="47" t="s">
        <v>959</v>
      </c>
      <c r="I141" s="28">
        <v>0.65</v>
      </c>
      <c r="J141" s="25" t="e">
        <f>(I141-#REF!)/#REF!</f>
        <v>#REF!</v>
      </c>
      <c r="K141" s="28">
        <f t="shared" si="7"/>
        <v>0.57</v>
      </c>
      <c r="L141" s="28">
        <f t="shared" si="8"/>
        <v>0.95</v>
      </c>
    </row>
    <row r="142" spans="1:12" ht="27" customHeight="1">
      <c r="A142" s="4">
        <f t="shared" si="9"/>
        <v>141</v>
      </c>
      <c r="B142" s="14" t="s">
        <v>782</v>
      </c>
      <c r="C142" s="14" t="s">
        <v>783</v>
      </c>
      <c r="D142" s="14" t="s">
        <v>80</v>
      </c>
      <c r="E142" s="41" t="s">
        <v>784</v>
      </c>
      <c r="F142" s="47" t="s">
        <v>175</v>
      </c>
      <c r="G142" s="47" t="s">
        <v>176</v>
      </c>
      <c r="H142" s="47" t="s">
        <v>959</v>
      </c>
      <c r="I142" s="28">
        <v>1.38</v>
      </c>
      <c r="J142" s="25" t="e">
        <f>(I142-#REF!)/#REF!</f>
        <v>#REF!</v>
      </c>
      <c r="K142" s="28">
        <f t="shared" si="7"/>
        <v>1.2</v>
      </c>
      <c r="L142" s="28">
        <f t="shared" si="8"/>
        <v>2.01</v>
      </c>
    </row>
    <row r="143" spans="1:12" ht="27" customHeight="1">
      <c r="A143" s="4">
        <f t="shared" si="9"/>
        <v>142</v>
      </c>
      <c r="B143" s="14" t="s">
        <v>785</v>
      </c>
      <c r="C143" s="14" t="s">
        <v>786</v>
      </c>
      <c r="D143" s="14" t="s">
        <v>80</v>
      </c>
      <c r="E143" s="41" t="s">
        <v>787</v>
      </c>
      <c r="F143" s="47" t="s">
        <v>1707</v>
      </c>
      <c r="G143" s="47" t="s">
        <v>1708</v>
      </c>
      <c r="H143" s="47" t="s">
        <v>957</v>
      </c>
      <c r="I143" s="28">
        <v>3.42</v>
      </c>
      <c r="J143" s="25" t="e">
        <f>(I143-#REF!)/#REF!</f>
        <v>#REF!</v>
      </c>
      <c r="K143" s="28">
        <f t="shared" si="7"/>
        <v>2.98</v>
      </c>
      <c r="L143" s="28">
        <f t="shared" si="8"/>
        <v>4.99</v>
      </c>
    </row>
    <row r="144" spans="1:12" ht="27" customHeight="1">
      <c r="A144" s="4">
        <f t="shared" si="9"/>
        <v>143</v>
      </c>
      <c r="B144" s="14" t="s">
        <v>788</v>
      </c>
      <c r="C144" s="14" t="s">
        <v>789</v>
      </c>
      <c r="D144" s="14" t="s">
        <v>80</v>
      </c>
      <c r="E144" s="41" t="s">
        <v>790</v>
      </c>
      <c r="F144" s="47" t="s">
        <v>1707</v>
      </c>
      <c r="G144" s="47" t="s">
        <v>1708</v>
      </c>
      <c r="H144" s="47" t="s">
        <v>957</v>
      </c>
      <c r="I144" s="28">
        <v>7.27</v>
      </c>
      <c r="J144" s="25" t="e">
        <f>(I144-#REF!)/#REF!</f>
        <v>#REF!</v>
      </c>
      <c r="K144" s="28">
        <f t="shared" si="7"/>
        <v>6.32</v>
      </c>
      <c r="L144" s="28">
        <f t="shared" si="8"/>
        <v>10.6</v>
      </c>
    </row>
    <row r="145" spans="1:12" ht="23.25" customHeight="1">
      <c r="A145" s="4">
        <f t="shared" si="9"/>
        <v>144</v>
      </c>
      <c r="B145" s="44" t="s">
        <v>791</v>
      </c>
      <c r="C145" s="14" t="s">
        <v>792</v>
      </c>
      <c r="D145" s="14">
        <v>0</v>
      </c>
      <c r="E145" s="41" t="s">
        <v>793</v>
      </c>
      <c r="F145" s="47" t="s">
        <v>1025</v>
      </c>
      <c r="G145" s="47" t="s">
        <v>385</v>
      </c>
      <c r="H145" s="47" t="s">
        <v>959</v>
      </c>
      <c r="I145" s="28">
        <v>0.77</v>
      </c>
      <c r="J145" s="25" t="e">
        <f>(I145-#REF!)/#REF!</f>
        <v>#REF!</v>
      </c>
      <c r="K145" s="28">
        <f t="shared" si="7"/>
        <v>0.67</v>
      </c>
      <c r="L145" s="28">
        <f t="shared" si="8"/>
        <v>1.12</v>
      </c>
    </row>
    <row r="146" spans="1:12" ht="27" customHeight="1">
      <c r="A146" s="4">
        <f t="shared" si="9"/>
        <v>145</v>
      </c>
      <c r="B146" s="14" t="s">
        <v>794</v>
      </c>
      <c r="C146" s="14" t="s">
        <v>795</v>
      </c>
      <c r="D146" s="14">
        <v>0</v>
      </c>
      <c r="E146" s="41" t="s">
        <v>796</v>
      </c>
      <c r="F146" s="47" t="s">
        <v>1275</v>
      </c>
      <c r="G146" s="47" t="s">
        <v>1655</v>
      </c>
      <c r="H146" s="47" t="s">
        <v>957</v>
      </c>
      <c r="I146" s="28">
        <v>12.12</v>
      </c>
      <c r="J146" s="25" t="e">
        <f>(I146-#REF!)/#REF!</f>
        <v>#REF!</v>
      </c>
      <c r="K146" s="28">
        <f t="shared" si="7"/>
        <v>10.54</v>
      </c>
      <c r="L146" s="28">
        <f t="shared" si="8"/>
        <v>17.67</v>
      </c>
    </row>
    <row r="147" spans="1:12" ht="27" customHeight="1">
      <c r="A147" s="4">
        <f t="shared" si="9"/>
        <v>146</v>
      </c>
      <c r="B147" s="14" t="s">
        <v>797</v>
      </c>
      <c r="C147" s="14" t="s">
        <v>798</v>
      </c>
      <c r="D147" s="14">
        <v>0</v>
      </c>
      <c r="E147" s="41" t="s">
        <v>799</v>
      </c>
      <c r="F147" s="47" t="s">
        <v>1275</v>
      </c>
      <c r="G147" s="47" t="s">
        <v>1655</v>
      </c>
      <c r="H147" s="47" t="s">
        <v>957</v>
      </c>
      <c r="I147" s="28">
        <v>12.12</v>
      </c>
      <c r="J147" s="25" t="e">
        <f>(I147-#REF!)/#REF!</f>
        <v>#REF!</v>
      </c>
      <c r="K147" s="28">
        <f t="shared" si="7"/>
        <v>10.54</v>
      </c>
      <c r="L147" s="28">
        <f t="shared" si="8"/>
        <v>17.67</v>
      </c>
    </row>
    <row r="148" spans="1:12" ht="23.25" customHeight="1">
      <c r="A148" s="4">
        <f t="shared" si="9"/>
        <v>147</v>
      </c>
      <c r="B148" s="14" t="s">
        <v>800</v>
      </c>
      <c r="C148" s="14" t="s">
        <v>801</v>
      </c>
      <c r="D148" s="14" t="s">
        <v>80</v>
      </c>
      <c r="E148" s="41" t="s">
        <v>802</v>
      </c>
      <c r="F148" s="47" t="s">
        <v>1080</v>
      </c>
      <c r="G148" s="47" t="s">
        <v>969</v>
      </c>
      <c r="H148" s="47" t="s">
        <v>957</v>
      </c>
      <c r="I148" s="28">
        <v>1.42</v>
      </c>
      <c r="J148" s="25" t="e">
        <f>(I148-#REF!)/#REF!</f>
        <v>#REF!</v>
      </c>
      <c r="K148" s="28">
        <f t="shared" si="7"/>
        <v>1.24</v>
      </c>
      <c r="L148" s="28">
        <f t="shared" si="8"/>
        <v>2.07</v>
      </c>
    </row>
    <row r="149" spans="1:12" ht="27" customHeight="1">
      <c r="A149" s="4">
        <f t="shared" si="9"/>
        <v>148</v>
      </c>
      <c r="B149" s="14" t="s">
        <v>803</v>
      </c>
      <c r="C149" s="14" t="s">
        <v>804</v>
      </c>
      <c r="D149" s="14" t="s">
        <v>80</v>
      </c>
      <c r="E149" s="41" t="s">
        <v>805</v>
      </c>
      <c r="F149" s="47" t="s">
        <v>1462</v>
      </c>
      <c r="G149" s="47" t="s">
        <v>2035</v>
      </c>
      <c r="H149" s="47" t="s">
        <v>959</v>
      </c>
      <c r="I149" s="28">
        <v>5.52</v>
      </c>
      <c r="J149" s="25" t="e">
        <f>(I149-#REF!)/#REF!</f>
        <v>#REF!</v>
      </c>
      <c r="K149" s="28">
        <f t="shared" si="7"/>
        <v>4.8</v>
      </c>
      <c r="L149" s="28">
        <f t="shared" si="8"/>
        <v>8.05</v>
      </c>
    </row>
    <row r="150" spans="1:12" ht="27" customHeight="1">
      <c r="A150" s="4">
        <f t="shared" si="9"/>
        <v>149</v>
      </c>
      <c r="B150" s="44" t="s">
        <v>806</v>
      </c>
      <c r="C150" s="14" t="s">
        <v>807</v>
      </c>
      <c r="D150" s="14">
        <v>0</v>
      </c>
      <c r="E150" s="41" t="s">
        <v>808</v>
      </c>
      <c r="F150" s="47" t="s">
        <v>1241</v>
      </c>
      <c r="G150" s="47" t="s">
        <v>1663</v>
      </c>
      <c r="H150" s="47" t="s">
        <v>959</v>
      </c>
      <c r="I150" s="28">
        <v>1.2</v>
      </c>
      <c r="J150" s="25" t="e">
        <f>(I150-#REF!)/#REF!</f>
        <v>#REF!</v>
      </c>
      <c r="K150" s="28">
        <f t="shared" si="7"/>
        <v>1.04</v>
      </c>
      <c r="L150" s="28">
        <f t="shared" si="8"/>
        <v>1.75</v>
      </c>
    </row>
    <row r="151" spans="1:12" ht="27" customHeight="1">
      <c r="A151" s="4">
        <f t="shared" si="9"/>
        <v>150</v>
      </c>
      <c r="B151" s="14" t="s">
        <v>1206</v>
      </c>
      <c r="C151" s="14" t="s">
        <v>809</v>
      </c>
      <c r="D151" s="14">
        <v>0</v>
      </c>
      <c r="E151" s="41" t="s">
        <v>810</v>
      </c>
      <c r="F151" s="47" t="s">
        <v>971</v>
      </c>
      <c r="G151" s="47" t="s">
        <v>1879</v>
      </c>
      <c r="H151" s="47" t="s">
        <v>957</v>
      </c>
      <c r="I151" s="28">
        <v>16.15</v>
      </c>
      <c r="J151" s="25" t="e">
        <f>(I151-#REF!)/#REF!</f>
        <v>#REF!</v>
      </c>
      <c r="K151" s="28">
        <f t="shared" si="7"/>
        <v>14.05</v>
      </c>
      <c r="L151" s="28">
        <f t="shared" si="8"/>
        <v>23.55</v>
      </c>
    </row>
    <row r="152" spans="1:12" ht="27" customHeight="1">
      <c r="A152" s="4">
        <f t="shared" si="9"/>
        <v>151</v>
      </c>
      <c r="B152" s="14" t="s">
        <v>811</v>
      </c>
      <c r="C152" s="14" t="s">
        <v>812</v>
      </c>
      <c r="D152" s="14" t="s">
        <v>80</v>
      </c>
      <c r="E152" s="41" t="s">
        <v>813</v>
      </c>
      <c r="F152" s="47" t="s">
        <v>971</v>
      </c>
      <c r="G152" s="47" t="s">
        <v>1879</v>
      </c>
      <c r="H152" s="47" t="s">
        <v>957</v>
      </c>
      <c r="I152" s="28">
        <v>9.8</v>
      </c>
      <c r="J152" s="25" t="e">
        <f>(I152-#REF!)/#REF!</f>
        <v>#REF!</v>
      </c>
      <c r="K152" s="28">
        <f t="shared" si="7"/>
        <v>8.53</v>
      </c>
      <c r="L152" s="28">
        <f t="shared" si="8"/>
        <v>14.29</v>
      </c>
    </row>
    <row r="153" spans="1:12" ht="23.25" customHeight="1">
      <c r="A153" s="4">
        <f t="shared" si="9"/>
        <v>152</v>
      </c>
      <c r="B153" s="44" t="s">
        <v>814</v>
      </c>
      <c r="C153" s="14" t="s">
        <v>815</v>
      </c>
      <c r="D153" s="14" t="s">
        <v>80</v>
      </c>
      <c r="E153" s="41" t="s">
        <v>816</v>
      </c>
      <c r="F153" s="47" t="s">
        <v>982</v>
      </c>
      <c r="G153" s="47" t="s">
        <v>1767</v>
      </c>
      <c r="H153" s="47" t="s">
        <v>957</v>
      </c>
      <c r="I153" s="28">
        <v>104.77</v>
      </c>
      <c r="J153" s="25" t="e">
        <f>(I153-#REF!)/#REF!</f>
        <v>#REF!</v>
      </c>
      <c r="K153" s="28">
        <f t="shared" si="7"/>
        <v>91.15</v>
      </c>
      <c r="L153" s="28">
        <f t="shared" si="8"/>
        <v>152.75</v>
      </c>
    </row>
    <row r="154" spans="1:12" ht="27" customHeight="1">
      <c r="A154" s="4">
        <f t="shared" si="9"/>
        <v>153</v>
      </c>
      <c r="B154" s="14">
        <v>52540</v>
      </c>
      <c r="C154" s="14"/>
      <c r="D154" s="14"/>
      <c r="E154" s="41" t="s">
        <v>817</v>
      </c>
      <c r="F154" s="47"/>
      <c r="G154" s="47" t="s">
        <v>1767</v>
      </c>
      <c r="I154" s="28">
        <v>28.42</v>
      </c>
      <c r="J154" s="25" t="e">
        <f>(I154-#REF!)/#REF!</f>
        <v>#REF!</v>
      </c>
      <c r="K154" s="28">
        <f t="shared" si="7"/>
        <v>24.73</v>
      </c>
      <c r="L154" s="28">
        <f t="shared" si="8"/>
        <v>41.44</v>
      </c>
    </row>
    <row r="155" spans="1:12" ht="27" customHeight="1">
      <c r="A155" s="4">
        <f t="shared" si="9"/>
        <v>154</v>
      </c>
      <c r="B155" s="14">
        <v>52541</v>
      </c>
      <c r="C155" s="14"/>
      <c r="D155" s="14"/>
      <c r="E155" s="41" t="s">
        <v>818</v>
      </c>
      <c r="F155" s="47"/>
      <c r="G155" s="47" t="s">
        <v>1767</v>
      </c>
      <c r="I155" s="28">
        <v>55.38</v>
      </c>
      <c r="J155" s="25" t="e">
        <f>(I155-#REF!)/#REF!</f>
        <v>#REF!</v>
      </c>
      <c r="K155" s="28">
        <f t="shared" si="7"/>
        <v>48.18</v>
      </c>
      <c r="L155" s="28">
        <f t="shared" si="8"/>
        <v>80.74</v>
      </c>
    </row>
    <row r="156" spans="1:12" ht="23.25" customHeight="1">
      <c r="A156" s="4">
        <f t="shared" si="9"/>
        <v>155</v>
      </c>
      <c r="B156" s="44" t="s">
        <v>819</v>
      </c>
      <c r="C156" s="14" t="s">
        <v>820</v>
      </c>
      <c r="D156" s="14" t="s">
        <v>80</v>
      </c>
      <c r="E156" s="41" t="s">
        <v>821</v>
      </c>
      <c r="F156" s="47" t="s">
        <v>968</v>
      </c>
      <c r="G156" s="47" t="s">
        <v>1017</v>
      </c>
      <c r="H156" s="47" t="s">
        <v>959</v>
      </c>
      <c r="I156" s="28">
        <v>1.08</v>
      </c>
      <c r="J156" s="25" t="e">
        <f>(I156-#REF!)/#REF!</f>
        <v>#REF!</v>
      </c>
      <c r="K156" s="28">
        <f t="shared" si="7"/>
        <v>0.94</v>
      </c>
      <c r="L156" s="28">
        <f t="shared" si="8"/>
        <v>1.57</v>
      </c>
    </row>
    <row r="157" spans="1:12" ht="23.25" customHeight="1">
      <c r="A157" s="4">
        <f t="shared" si="9"/>
        <v>156</v>
      </c>
      <c r="B157" s="44" t="s">
        <v>822</v>
      </c>
      <c r="C157" s="14" t="s">
        <v>823</v>
      </c>
      <c r="D157" s="14" t="s">
        <v>80</v>
      </c>
      <c r="E157" s="41" t="s">
        <v>824</v>
      </c>
      <c r="F157" s="47" t="s">
        <v>968</v>
      </c>
      <c r="G157" s="47" t="s">
        <v>1017</v>
      </c>
      <c r="H157" s="47" t="s">
        <v>959</v>
      </c>
      <c r="I157" s="28">
        <v>1.28</v>
      </c>
      <c r="J157" s="25" t="e">
        <f>(I157-#REF!)/#REF!</f>
        <v>#REF!</v>
      </c>
      <c r="K157" s="28">
        <f t="shared" si="7"/>
        <v>1.11</v>
      </c>
      <c r="L157" s="28">
        <f t="shared" si="8"/>
        <v>1.87</v>
      </c>
    </row>
    <row r="158" spans="1:12" ht="23.25" customHeight="1">
      <c r="A158" s="4">
        <f t="shared" si="9"/>
        <v>157</v>
      </c>
      <c r="B158" s="44" t="s">
        <v>825</v>
      </c>
      <c r="C158" s="14" t="s">
        <v>826</v>
      </c>
      <c r="D158" s="14" t="s">
        <v>80</v>
      </c>
      <c r="E158" s="41" t="s">
        <v>827</v>
      </c>
      <c r="F158" s="47" t="s">
        <v>968</v>
      </c>
      <c r="G158" s="47" t="s">
        <v>1017</v>
      </c>
      <c r="H158" s="47" t="s">
        <v>959</v>
      </c>
      <c r="I158" s="28">
        <v>1.02</v>
      </c>
      <c r="J158" s="25" t="e">
        <f>(I158-#REF!)/#REF!</f>
        <v>#REF!</v>
      </c>
      <c r="K158" s="28">
        <f t="shared" si="7"/>
        <v>0.89</v>
      </c>
      <c r="L158" s="28">
        <f t="shared" si="8"/>
        <v>1.49</v>
      </c>
    </row>
    <row r="159" spans="1:12" ht="23.25" customHeight="1">
      <c r="A159" s="4">
        <f t="shared" si="9"/>
        <v>158</v>
      </c>
      <c r="B159" s="44" t="s">
        <v>828</v>
      </c>
      <c r="C159" s="14" t="s">
        <v>829</v>
      </c>
      <c r="D159" s="14" t="s">
        <v>80</v>
      </c>
      <c r="E159" s="41" t="s">
        <v>830</v>
      </c>
      <c r="F159" s="47" t="s">
        <v>968</v>
      </c>
      <c r="G159" s="47" t="s">
        <v>1017</v>
      </c>
      <c r="H159" s="47" t="s">
        <v>959</v>
      </c>
      <c r="I159" s="28">
        <v>1.6</v>
      </c>
      <c r="J159" s="25" t="e">
        <f>(I159-#REF!)/#REF!</f>
        <v>#REF!</v>
      </c>
      <c r="K159" s="28">
        <f t="shared" si="7"/>
        <v>1.39</v>
      </c>
      <c r="L159" s="28">
        <f t="shared" si="8"/>
        <v>2.33</v>
      </c>
    </row>
    <row r="160" spans="1:12" ht="23.25" customHeight="1">
      <c r="A160" s="4">
        <f t="shared" si="9"/>
        <v>159</v>
      </c>
      <c r="B160" s="44" t="s">
        <v>831</v>
      </c>
      <c r="C160" s="14" t="s">
        <v>832</v>
      </c>
      <c r="D160" s="14" t="s">
        <v>80</v>
      </c>
      <c r="E160" s="41" t="s">
        <v>833</v>
      </c>
      <c r="F160" s="47" t="s">
        <v>996</v>
      </c>
      <c r="G160" s="47" t="s">
        <v>1763</v>
      </c>
      <c r="H160" s="47" t="s">
        <v>957</v>
      </c>
      <c r="I160" s="28">
        <v>1.8</v>
      </c>
      <c r="J160" s="25" t="e">
        <f>(I160-#REF!)/#REF!</f>
        <v>#REF!</v>
      </c>
      <c r="K160" s="28">
        <f t="shared" si="7"/>
        <v>1.57</v>
      </c>
      <c r="L160" s="28">
        <f t="shared" si="8"/>
        <v>2.62</v>
      </c>
    </row>
    <row r="161" spans="1:12" ht="27" customHeight="1">
      <c r="A161" s="4">
        <f t="shared" si="9"/>
        <v>160</v>
      </c>
      <c r="B161" s="14" t="s">
        <v>834</v>
      </c>
      <c r="C161" s="14" t="s">
        <v>835</v>
      </c>
      <c r="D161" s="14">
        <v>0</v>
      </c>
      <c r="E161" s="41" t="s">
        <v>836</v>
      </c>
      <c r="F161" s="47" t="s">
        <v>1707</v>
      </c>
      <c r="G161" s="47" t="s">
        <v>1708</v>
      </c>
      <c r="H161" s="47" t="s">
        <v>959</v>
      </c>
      <c r="I161" s="28">
        <v>3.13</v>
      </c>
      <c r="J161" s="25" t="e">
        <f>(I161-#REF!)/#REF!</f>
        <v>#REF!</v>
      </c>
      <c r="K161" s="28">
        <f t="shared" si="7"/>
        <v>2.72</v>
      </c>
      <c r="L161" s="28">
        <f t="shared" si="8"/>
        <v>4.56</v>
      </c>
    </row>
    <row r="162" spans="1:12" ht="23.25" customHeight="1">
      <c r="A162" s="4">
        <f t="shared" si="9"/>
        <v>161</v>
      </c>
      <c r="B162" s="44" t="s">
        <v>837</v>
      </c>
      <c r="C162" s="14" t="s">
        <v>838</v>
      </c>
      <c r="D162" s="14" t="s">
        <v>80</v>
      </c>
      <c r="E162" s="41" t="s">
        <v>839</v>
      </c>
      <c r="F162" s="47" t="s">
        <v>979</v>
      </c>
      <c r="G162" s="47" t="s">
        <v>1851</v>
      </c>
      <c r="H162" s="47" t="s">
        <v>959</v>
      </c>
      <c r="I162" s="28">
        <v>1.91</v>
      </c>
      <c r="J162" s="25" t="e">
        <f>(I162-#REF!)/#REF!</f>
        <v>#REF!</v>
      </c>
      <c r="K162" s="28">
        <f t="shared" si="7"/>
        <v>1.66</v>
      </c>
      <c r="L162" s="28">
        <f t="shared" si="8"/>
        <v>2.78</v>
      </c>
    </row>
    <row r="163" spans="1:12" ht="23.25" customHeight="1">
      <c r="A163" s="4">
        <f t="shared" si="9"/>
        <v>162</v>
      </c>
      <c r="B163" s="44" t="s">
        <v>840</v>
      </c>
      <c r="C163" s="14" t="s">
        <v>841</v>
      </c>
      <c r="D163" s="14" t="s">
        <v>80</v>
      </c>
      <c r="E163" s="41" t="s">
        <v>842</v>
      </c>
      <c r="F163" s="47" t="s">
        <v>996</v>
      </c>
      <c r="G163" s="47" t="s">
        <v>1763</v>
      </c>
      <c r="H163" s="47" t="s">
        <v>957</v>
      </c>
      <c r="I163" s="28">
        <v>5.88</v>
      </c>
      <c r="J163" s="25" t="e">
        <f>(I163-#REF!)/#REF!</f>
        <v>#REF!</v>
      </c>
      <c r="K163" s="28">
        <f t="shared" si="7"/>
        <v>5.12</v>
      </c>
      <c r="L163" s="28">
        <f t="shared" si="8"/>
        <v>8.57</v>
      </c>
    </row>
    <row r="164" spans="1:12" ht="23.25" customHeight="1">
      <c r="A164" s="4">
        <f t="shared" si="9"/>
        <v>163</v>
      </c>
      <c r="B164" s="44" t="s">
        <v>1470</v>
      </c>
      <c r="C164" s="14" t="s">
        <v>843</v>
      </c>
      <c r="D164" s="14" t="s">
        <v>80</v>
      </c>
      <c r="E164" s="41" t="s">
        <v>844</v>
      </c>
      <c r="F164" s="47" t="s">
        <v>1466</v>
      </c>
      <c r="G164" s="47" t="s">
        <v>401</v>
      </c>
      <c r="H164" s="47" t="s">
        <v>967</v>
      </c>
      <c r="I164" s="28">
        <v>13.57</v>
      </c>
      <c r="J164" s="25" t="e">
        <f>(I164-#REF!)/#REF!</f>
        <v>#REF!</v>
      </c>
      <c r="K164" s="28">
        <f t="shared" si="7"/>
        <v>11.81</v>
      </c>
      <c r="L164" s="28">
        <f t="shared" si="8"/>
        <v>19.79</v>
      </c>
    </row>
    <row r="165" spans="1:12" ht="27" customHeight="1">
      <c r="A165" s="4">
        <f t="shared" si="9"/>
        <v>164</v>
      </c>
      <c r="B165" s="44" t="s">
        <v>845</v>
      </c>
      <c r="C165" s="14" t="s">
        <v>846</v>
      </c>
      <c r="D165" s="14" t="s">
        <v>80</v>
      </c>
      <c r="E165" s="41" t="s">
        <v>847</v>
      </c>
      <c r="F165" s="47" t="s">
        <v>1466</v>
      </c>
      <c r="G165" s="47" t="s">
        <v>401</v>
      </c>
      <c r="H165" s="47" t="s">
        <v>967</v>
      </c>
      <c r="I165" s="28">
        <v>7.09</v>
      </c>
      <c r="J165" s="25" t="e">
        <f>(I165-#REF!)/#REF!</f>
        <v>#REF!</v>
      </c>
      <c r="K165" s="28">
        <f t="shared" si="7"/>
        <v>6.17</v>
      </c>
      <c r="L165" s="28">
        <f t="shared" si="8"/>
        <v>10.34</v>
      </c>
    </row>
    <row r="166" spans="1:12" ht="27" customHeight="1">
      <c r="A166" s="4">
        <f t="shared" si="9"/>
        <v>165</v>
      </c>
      <c r="B166" s="44" t="s">
        <v>848</v>
      </c>
      <c r="C166" s="14" t="s">
        <v>849</v>
      </c>
      <c r="D166" s="14" t="s">
        <v>80</v>
      </c>
      <c r="E166" s="41" t="s">
        <v>850</v>
      </c>
      <c r="F166" s="47" t="s">
        <v>139</v>
      </c>
      <c r="G166" s="47" t="s">
        <v>135</v>
      </c>
      <c r="H166" s="47" t="s">
        <v>959</v>
      </c>
      <c r="I166" s="28">
        <v>1.6</v>
      </c>
      <c r="J166" s="25" t="e">
        <f>(I166-#REF!)/#REF!</f>
        <v>#REF!</v>
      </c>
      <c r="K166" s="28">
        <f t="shared" si="7"/>
        <v>1.39</v>
      </c>
      <c r="L166" s="28">
        <f t="shared" si="8"/>
        <v>2.33</v>
      </c>
    </row>
    <row r="167" spans="1:12" ht="27" customHeight="1">
      <c r="A167" s="4">
        <f t="shared" si="9"/>
        <v>166</v>
      </c>
      <c r="B167" s="14" t="s">
        <v>851</v>
      </c>
      <c r="C167" s="14" t="s">
        <v>852</v>
      </c>
      <c r="D167" s="14" t="s">
        <v>80</v>
      </c>
      <c r="E167" s="41" t="s">
        <v>853</v>
      </c>
      <c r="F167" s="47" t="s">
        <v>964</v>
      </c>
      <c r="G167" s="47" t="s">
        <v>39</v>
      </c>
      <c r="H167" s="47" t="s">
        <v>959</v>
      </c>
      <c r="I167" s="28">
        <v>0.7</v>
      </c>
      <c r="J167" s="25" t="e">
        <f>(I167-#REF!)/#REF!</f>
        <v>#REF!</v>
      </c>
      <c r="K167" s="28">
        <f t="shared" si="7"/>
        <v>0.61</v>
      </c>
      <c r="L167" s="28">
        <f t="shared" si="8"/>
        <v>1.02</v>
      </c>
    </row>
    <row r="168" spans="1:12" ht="27" customHeight="1">
      <c r="A168" s="4">
        <f t="shared" si="9"/>
        <v>167</v>
      </c>
      <c r="B168" s="14" t="s">
        <v>854</v>
      </c>
      <c r="C168" s="14" t="s">
        <v>855</v>
      </c>
      <c r="D168" s="14" t="s">
        <v>80</v>
      </c>
      <c r="E168" s="41" t="s">
        <v>856</v>
      </c>
      <c r="F168" s="47" t="s">
        <v>964</v>
      </c>
      <c r="G168" s="47" t="s">
        <v>39</v>
      </c>
      <c r="H168" s="47" t="s">
        <v>959</v>
      </c>
      <c r="I168" s="28">
        <v>0.8</v>
      </c>
      <c r="J168" s="25" t="e">
        <f>(I168-#REF!)/#REF!</f>
        <v>#REF!</v>
      </c>
      <c r="K168" s="28">
        <f t="shared" si="7"/>
        <v>0.7</v>
      </c>
      <c r="L168" s="28">
        <f t="shared" si="8"/>
        <v>1.17</v>
      </c>
    </row>
    <row r="169" spans="1:12" ht="27" customHeight="1">
      <c r="A169" s="4">
        <f t="shared" si="9"/>
        <v>168</v>
      </c>
      <c r="B169" s="14" t="s">
        <v>857</v>
      </c>
      <c r="C169" s="14" t="s">
        <v>858</v>
      </c>
      <c r="D169" s="14" t="s">
        <v>80</v>
      </c>
      <c r="E169" s="41" t="s">
        <v>859</v>
      </c>
      <c r="F169" s="47" t="s">
        <v>964</v>
      </c>
      <c r="G169" s="47" t="s">
        <v>39</v>
      </c>
      <c r="H169" s="47" t="s">
        <v>959</v>
      </c>
      <c r="I169" s="28">
        <v>0.72</v>
      </c>
      <c r="J169" s="25" t="e">
        <f>(I169-#REF!)/#REF!</f>
        <v>#REF!</v>
      </c>
      <c r="K169" s="28">
        <f t="shared" si="7"/>
        <v>0.63</v>
      </c>
      <c r="L169" s="28">
        <f t="shared" si="8"/>
        <v>1.05</v>
      </c>
    </row>
    <row r="170" spans="1:12" ht="27" customHeight="1">
      <c r="A170" s="4">
        <f t="shared" si="9"/>
        <v>169</v>
      </c>
      <c r="B170" s="14" t="s">
        <v>860</v>
      </c>
      <c r="C170" s="14" t="s">
        <v>861</v>
      </c>
      <c r="D170" s="14" t="s">
        <v>80</v>
      </c>
      <c r="E170" s="41" t="s">
        <v>862</v>
      </c>
      <c r="F170" s="47" t="s">
        <v>1000</v>
      </c>
      <c r="G170" s="47" t="s">
        <v>1012</v>
      </c>
      <c r="H170" s="47" t="s">
        <v>967</v>
      </c>
      <c r="I170" s="28">
        <v>3.51</v>
      </c>
      <c r="J170" s="25" t="e">
        <f>(I170-#REF!)/#REF!</f>
        <v>#REF!</v>
      </c>
      <c r="K170" s="28">
        <f t="shared" si="7"/>
        <v>3.05</v>
      </c>
      <c r="L170" s="28">
        <f t="shared" si="8"/>
        <v>5.12</v>
      </c>
    </row>
    <row r="171" spans="1:12" ht="23.25" customHeight="1">
      <c r="A171" s="4">
        <f t="shared" si="9"/>
        <v>170</v>
      </c>
      <c r="B171" s="44" t="s">
        <v>863</v>
      </c>
      <c r="C171" s="14" t="s">
        <v>864</v>
      </c>
      <c r="D171" s="14" t="s">
        <v>1721</v>
      </c>
      <c r="E171" s="41" t="s">
        <v>865</v>
      </c>
      <c r="F171" s="47" t="s">
        <v>963</v>
      </c>
      <c r="G171" s="47" t="s">
        <v>420</v>
      </c>
      <c r="H171" s="47" t="s">
        <v>957</v>
      </c>
      <c r="I171" s="28">
        <v>247.73</v>
      </c>
      <c r="J171" s="25" t="e">
        <f>(I171-#REF!)/#REF!</f>
        <v>#REF!</v>
      </c>
      <c r="K171" s="28">
        <f t="shared" si="7"/>
        <v>215.53</v>
      </c>
      <c r="L171" s="28">
        <f t="shared" si="8"/>
        <v>361.19</v>
      </c>
    </row>
    <row r="172" spans="1:12" ht="23.25" customHeight="1">
      <c r="A172" s="4">
        <f t="shared" si="9"/>
        <v>171</v>
      </c>
      <c r="B172" s="44" t="s">
        <v>866</v>
      </c>
      <c r="C172" s="14" t="s">
        <v>867</v>
      </c>
      <c r="D172" s="14" t="s">
        <v>80</v>
      </c>
      <c r="E172" s="41" t="s">
        <v>868</v>
      </c>
      <c r="F172" s="47" t="s">
        <v>412</v>
      </c>
      <c r="G172" s="47" t="s">
        <v>413</v>
      </c>
      <c r="H172" s="47" t="s">
        <v>959</v>
      </c>
      <c r="I172" s="28">
        <v>0.37</v>
      </c>
      <c r="J172" s="25" t="e">
        <f>(I172-#REF!)/#REF!</f>
        <v>#REF!</v>
      </c>
      <c r="K172" s="28">
        <f t="shared" si="7"/>
        <v>0.32</v>
      </c>
      <c r="L172" s="28">
        <f t="shared" si="8"/>
        <v>0.54</v>
      </c>
    </row>
    <row r="173" spans="1:12" ht="23.25" customHeight="1">
      <c r="A173" s="4">
        <f t="shared" si="9"/>
        <v>172</v>
      </c>
      <c r="B173" s="44" t="s">
        <v>869</v>
      </c>
      <c r="C173" s="14" t="s">
        <v>870</v>
      </c>
      <c r="D173" s="14" t="s">
        <v>80</v>
      </c>
      <c r="E173" s="41" t="s">
        <v>871</v>
      </c>
      <c r="F173" s="47" t="s">
        <v>979</v>
      </c>
      <c r="G173" s="47" t="s">
        <v>1851</v>
      </c>
      <c r="H173" s="47" t="s">
        <v>959</v>
      </c>
      <c r="I173" s="28">
        <v>1.24</v>
      </c>
      <c r="J173" s="25" t="e">
        <f>(I173-#REF!)/#REF!</f>
        <v>#REF!</v>
      </c>
      <c r="K173" s="28">
        <f t="shared" si="7"/>
        <v>1.08</v>
      </c>
      <c r="L173" s="28">
        <f t="shared" si="8"/>
        <v>1.81</v>
      </c>
    </row>
    <row r="174" spans="1:12" ht="27" customHeight="1">
      <c r="A174" s="4">
        <f t="shared" si="9"/>
        <v>173</v>
      </c>
      <c r="B174" s="14" t="s">
        <v>872</v>
      </c>
      <c r="C174" s="14" t="s">
        <v>873</v>
      </c>
      <c r="D174" s="14">
        <v>0</v>
      </c>
      <c r="E174" s="41" t="s">
        <v>874</v>
      </c>
      <c r="F174" s="47" t="s">
        <v>175</v>
      </c>
      <c r="G174" s="47" t="s">
        <v>176</v>
      </c>
      <c r="H174" s="47" t="s">
        <v>959</v>
      </c>
      <c r="I174" s="28">
        <v>1.08</v>
      </c>
      <c r="J174" s="25" t="e">
        <f>(I174-#REF!)/#REF!</f>
        <v>#REF!</v>
      </c>
      <c r="K174" s="28">
        <f t="shared" si="7"/>
        <v>0.94</v>
      </c>
      <c r="L174" s="28">
        <f t="shared" si="8"/>
        <v>1.57</v>
      </c>
    </row>
    <row r="175" spans="1:12" ht="27" customHeight="1">
      <c r="A175" s="4">
        <f t="shared" si="9"/>
        <v>174</v>
      </c>
      <c r="B175" s="44" t="s">
        <v>875</v>
      </c>
      <c r="C175" s="14" t="s">
        <v>876</v>
      </c>
      <c r="D175" s="14" t="s">
        <v>1721</v>
      </c>
      <c r="E175" s="41" t="s">
        <v>877</v>
      </c>
      <c r="F175" s="47" t="s">
        <v>1241</v>
      </c>
      <c r="G175" s="47" t="s">
        <v>1663</v>
      </c>
      <c r="H175" s="47" t="s">
        <v>957</v>
      </c>
      <c r="I175" s="28">
        <v>990.11</v>
      </c>
      <c r="J175" s="25" t="e">
        <f>(I175-#REF!)/#REF!</f>
        <v>#REF!</v>
      </c>
      <c r="K175" s="28">
        <f t="shared" si="7"/>
        <v>861.4</v>
      </c>
      <c r="L175" s="28">
        <f t="shared" si="8"/>
        <v>1443.58</v>
      </c>
    </row>
    <row r="176" spans="1:12" ht="23.25" customHeight="1">
      <c r="A176" s="4">
        <f t="shared" si="9"/>
        <v>175</v>
      </c>
      <c r="B176" s="44" t="s">
        <v>878</v>
      </c>
      <c r="C176" s="14" t="s">
        <v>879</v>
      </c>
      <c r="D176" s="14">
        <v>0</v>
      </c>
      <c r="E176" s="41" t="s">
        <v>880</v>
      </c>
      <c r="F176" s="47" t="s">
        <v>1025</v>
      </c>
      <c r="G176" s="47" t="s">
        <v>385</v>
      </c>
      <c r="H176" s="47" t="s">
        <v>959</v>
      </c>
      <c r="I176" s="28">
        <v>1.15</v>
      </c>
      <c r="J176" s="25" t="e">
        <f>(I176-#REF!)/#REF!</f>
        <v>#REF!</v>
      </c>
      <c r="K176" s="28">
        <f t="shared" si="7"/>
        <v>1</v>
      </c>
      <c r="L176" s="28">
        <f t="shared" si="8"/>
        <v>1.68</v>
      </c>
    </row>
    <row r="177" spans="1:12" ht="23.25" customHeight="1">
      <c r="A177" s="4">
        <f t="shared" si="9"/>
        <v>176</v>
      </c>
      <c r="B177" s="14" t="s">
        <v>881</v>
      </c>
      <c r="C177" s="14" t="s">
        <v>882</v>
      </c>
      <c r="D177" s="14">
        <v>0</v>
      </c>
      <c r="E177" s="41" t="s">
        <v>883</v>
      </c>
      <c r="F177" s="47" t="s">
        <v>1080</v>
      </c>
      <c r="G177" s="47" t="s">
        <v>969</v>
      </c>
      <c r="H177" s="47" t="s">
        <v>959</v>
      </c>
      <c r="I177" s="28">
        <v>1.12</v>
      </c>
      <c r="J177" s="25" t="e">
        <f>(I177-#REF!)/#REF!</f>
        <v>#REF!</v>
      </c>
      <c r="K177" s="28">
        <f t="shared" si="7"/>
        <v>0.97</v>
      </c>
      <c r="L177" s="28">
        <f t="shared" si="8"/>
        <v>1.63</v>
      </c>
    </row>
    <row r="178" spans="1:12" ht="23.25" customHeight="1">
      <c r="A178" s="4">
        <f t="shared" si="9"/>
        <v>177</v>
      </c>
      <c r="B178" s="14" t="s">
        <v>884</v>
      </c>
      <c r="C178" s="14" t="s">
        <v>885</v>
      </c>
      <c r="D178" s="14" t="s">
        <v>80</v>
      </c>
      <c r="E178" s="41" t="s">
        <v>886</v>
      </c>
      <c r="F178" s="47" t="s">
        <v>1080</v>
      </c>
      <c r="G178" s="47" t="s">
        <v>969</v>
      </c>
      <c r="H178" s="47" t="s">
        <v>959</v>
      </c>
      <c r="I178" s="28">
        <v>1.06</v>
      </c>
      <c r="J178" s="25" t="e">
        <f>(I178-#REF!)/#REF!</f>
        <v>#REF!</v>
      </c>
      <c r="K178" s="28">
        <f t="shared" si="7"/>
        <v>0.92</v>
      </c>
      <c r="L178" s="28">
        <f t="shared" si="8"/>
        <v>1.55</v>
      </c>
    </row>
    <row r="179" spans="1:12" ht="27" customHeight="1">
      <c r="A179" s="4">
        <f t="shared" si="9"/>
        <v>178</v>
      </c>
      <c r="B179" s="44" t="s">
        <v>887</v>
      </c>
      <c r="C179" s="14" t="s">
        <v>888</v>
      </c>
      <c r="D179" s="14">
        <v>0</v>
      </c>
      <c r="E179" s="41" t="s">
        <v>889</v>
      </c>
      <c r="F179" s="47" t="s">
        <v>1883</v>
      </c>
      <c r="G179" s="47" t="s">
        <v>1884</v>
      </c>
      <c r="H179" s="47" t="s">
        <v>957</v>
      </c>
      <c r="I179" s="28">
        <v>8.42</v>
      </c>
      <c r="J179" s="25" t="e">
        <f>(I179-#REF!)/#REF!</f>
        <v>#REF!</v>
      </c>
      <c r="K179" s="28">
        <f t="shared" si="7"/>
        <v>7.33</v>
      </c>
      <c r="L179" s="28">
        <f t="shared" si="8"/>
        <v>12.28</v>
      </c>
    </row>
    <row r="180" spans="1:12" ht="27" customHeight="1">
      <c r="A180" s="4">
        <f t="shared" si="9"/>
        <v>179</v>
      </c>
      <c r="B180" s="44" t="s">
        <v>890</v>
      </c>
      <c r="C180" s="14" t="s">
        <v>891</v>
      </c>
      <c r="D180" s="14">
        <v>0</v>
      </c>
      <c r="E180" s="41" t="s">
        <v>892</v>
      </c>
      <c r="F180" s="47" t="s">
        <v>1883</v>
      </c>
      <c r="G180" s="47" t="s">
        <v>1884</v>
      </c>
      <c r="H180" s="47" t="s">
        <v>957</v>
      </c>
      <c r="I180" s="28">
        <v>15.31</v>
      </c>
      <c r="J180" s="25" t="e">
        <f>(I180-#REF!)/#REF!</f>
        <v>#REF!</v>
      </c>
      <c r="K180" s="28">
        <f t="shared" si="7"/>
        <v>13.32</v>
      </c>
      <c r="L180" s="28">
        <f t="shared" si="8"/>
        <v>22.32</v>
      </c>
    </row>
    <row r="181" spans="1:12" ht="27" customHeight="1">
      <c r="A181" s="4">
        <f t="shared" si="9"/>
        <v>180</v>
      </c>
      <c r="B181" s="14" t="s">
        <v>893</v>
      </c>
      <c r="C181" s="14" t="s">
        <v>894</v>
      </c>
      <c r="D181" s="14" t="s">
        <v>80</v>
      </c>
      <c r="E181" s="41" t="s">
        <v>895</v>
      </c>
      <c r="F181" s="47" t="s">
        <v>968</v>
      </c>
      <c r="G181" s="47" t="s">
        <v>1017</v>
      </c>
      <c r="H181" s="47" t="s">
        <v>957</v>
      </c>
      <c r="I181" s="28">
        <v>5.06</v>
      </c>
      <c r="J181" s="25" t="e">
        <f>(I181-#REF!)/#REF!</f>
        <v>#REF!</v>
      </c>
      <c r="K181" s="28">
        <f t="shared" si="7"/>
        <v>4.4</v>
      </c>
      <c r="L181" s="28">
        <f t="shared" si="8"/>
        <v>7.38</v>
      </c>
    </row>
    <row r="182" spans="1:12" ht="23.25" customHeight="1">
      <c r="A182" s="4">
        <f t="shared" si="9"/>
        <v>181</v>
      </c>
      <c r="B182" s="44" t="s">
        <v>896</v>
      </c>
      <c r="C182" s="14" t="s">
        <v>897</v>
      </c>
      <c r="D182" s="14" t="s">
        <v>80</v>
      </c>
      <c r="E182" s="41" t="s">
        <v>898</v>
      </c>
      <c r="F182" s="47" t="s">
        <v>1749</v>
      </c>
      <c r="G182" s="47" t="s">
        <v>1750</v>
      </c>
      <c r="H182" s="47" t="s">
        <v>959</v>
      </c>
      <c r="I182" s="28">
        <v>0.79</v>
      </c>
      <c r="J182" s="25" t="e">
        <f>(I182-#REF!)/#REF!</f>
        <v>#REF!</v>
      </c>
      <c r="K182" s="28">
        <f t="shared" si="7"/>
        <v>0.69</v>
      </c>
      <c r="L182" s="28">
        <f t="shared" si="8"/>
        <v>1.15</v>
      </c>
    </row>
    <row r="183" spans="1:12" ht="23.25" customHeight="1">
      <c r="A183" s="4">
        <f t="shared" si="9"/>
        <v>182</v>
      </c>
      <c r="B183" s="44" t="s">
        <v>899</v>
      </c>
      <c r="C183" s="14" t="s">
        <v>900</v>
      </c>
      <c r="D183" s="14" t="s">
        <v>80</v>
      </c>
      <c r="E183" s="41" t="s">
        <v>901</v>
      </c>
      <c r="F183" s="47" t="s">
        <v>1749</v>
      </c>
      <c r="G183" s="47" t="s">
        <v>1750</v>
      </c>
      <c r="H183" s="47" t="s">
        <v>959</v>
      </c>
      <c r="I183" s="28">
        <v>1.15</v>
      </c>
      <c r="J183" s="25" t="e">
        <f>(I183-#REF!)/#REF!</f>
        <v>#REF!</v>
      </c>
      <c r="K183" s="28">
        <f t="shared" si="7"/>
        <v>1</v>
      </c>
      <c r="L183" s="28">
        <f t="shared" si="8"/>
        <v>1.68</v>
      </c>
    </row>
    <row r="184" spans="1:12" ht="23.25" customHeight="1">
      <c r="A184" s="4">
        <f t="shared" si="9"/>
        <v>183</v>
      </c>
      <c r="B184" s="44" t="s">
        <v>902</v>
      </c>
      <c r="C184" s="14" t="s">
        <v>903</v>
      </c>
      <c r="D184" s="14">
        <v>0</v>
      </c>
      <c r="E184" s="41" t="s">
        <v>904</v>
      </c>
      <c r="F184" s="47" t="s">
        <v>1466</v>
      </c>
      <c r="G184" s="47" t="s">
        <v>1934</v>
      </c>
      <c r="H184" s="47" t="s">
        <v>957</v>
      </c>
      <c r="I184" s="28">
        <v>9.08</v>
      </c>
      <c r="J184" s="25" t="e">
        <f>(I184-#REF!)/#REF!</f>
        <v>#REF!</v>
      </c>
      <c r="K184" s="28">
        <f t="shared" si="7"/>
        <v>7.9</v>
      </c>
      <c r="L184" s="28">
        <f t="shared" si="8"/>
        <v>13.24</v>
      </c>
    </row>
    <row r="185" spans="1:12" ht="23.25" customHeight="1">
      <c r="A185" s="4">
        <f t="shared" si="9"/>
        <v>184</v>
      </c>
      <c r="B185" s="44" t="s">
        <v>905</v>
      </c>
      <c r="C185" s="14" t="s">
        <v>906</v>
      </c>
      <c r="D185" s="14">
        <v>0</v>
      </c>
      <c r="E185" s="41" t="s">
        <v>907</v>
      </c>
      <c r="F185" s="47" t="s">
        <v>1466</v>
      </c>
      <c r="G185" s="47" t="s">
        <v>1934</v>
      </c>
      <c r="H185" s="47" t="s">
        <v>957</v>
      </c>
      <c r="I185" s="28">
        <v>14.98</v>
      </c>
      <c r="J185" s="25" t="e">
        <f>(I185-#REF!)/#REF!</f>
        <v>#REF!</v>
      </c>
      <c r="K185" s="28">
        <f t="shared" si="7"/>
        <v>13.03</v>
      </c>
      <c r="L185" s="28">
        <f t="shared" si="8"/>
        <v>21.84</v>
      </c>
    </row>
    <row r="186" spans="1:12" ht="27" customHeight="1">
      <c r="A186" s="4">
        <f t="shared" si="9"/>
        <v>185</v>
      </c>
      <c r="B186" s="44" t="s">
        <v>908</v>
      </c>
      <c r="C186" s="14" t="s">
        <v>909</v>
      </c>
      <c r="D186" s="14" t="s">
        <v>1721</v>
      </c>
      <c r="E186" s="41" t="s">
        <v>910</v>
      </c>
      <c r="F186" s="47" t="s">
        <v>717</v>
      </c>
      <c r="G186" s="47" t="s">
        <v>718</v>
      </c>
      <c r="H186" s="47" t="s">
        <v>959</v>
      </c>
      <c r="I186" s="28">
        <v>3.08</v>
      </c>
      <c r="J186" s="25" t="e">
        <f>(I186-#REF!)/#REF!</f>
        <v>#REF!</v>
      </c>
      <c r="K186" s="28">
        <f t="shared" si="7"/>
        <v>2.68</v>
      </c>
      <c r="L186" s="28">
        <f t="shared" si="8"/>
        <v>4.49</v>
      </c>
    </row>
    <row r="187" spans="1:12" ht="27" customHeight="1">
      <c r="A187" s="4">
        <f t="shared" si="9"/>
        <v>186</v>
      </c>
      <c r="B187" s="44" t="s">
        <v>911</v>
      </c>
      <c r="C187" s="14" t="s">
        <v>912</v>
      </c>
      <c r="D187" s="14">
        <v>0</v>
      </c>
      <c r="E187" s="41" t="s">
        <v>913</v>
      </c>
      <c r="F187" s="47" t="s">
        <v>976</v>
      </c>
      <c r="G187" s="47" t="s">
        <v>348</v>
      </c>
      <c r="H187" s="47" t="s">
        <v>957</v>
      </c>
      <c r="I187" s="28">
        <v>18.3</v>
      </c>
      <c r="J187" s="25" t="e">
        <f>(I187-#REF!)/#REF!</f>
        <v>#REF!</v>
      </c>
      <c r="K187" s="28">
        <f t="shared" si="7"/>
        <v>15.92</v>
      </c>
      <c r="L187" s="28">
        <f t="shared" si="8"/>
        <v>26.68</v>
      </c>
    </row>
    <row r="188" spans="1:12" ht="23.25" customHeight="1">
      <c r="A188" s="4">
        <f t="shared" si="9"/>
        <v>187</v>
      </c>
      <c r="B188" s="44" t="s">
        <v>914</v>
      </c>
      <c r="C188" s="14" t="s">
        <v>915</v>
      </c>
      <c r="D188" s="14" t="s">
        <v>80</v>
      </c>
      <c r="E188" s="41" t="s">
        <v>916</v>
      </c>
      <c r="F188" s="47" t="s">
        <v>996</v>
      </c>
      <c r="G188" s="47" t="s">
        <v>1763</v>
      </c>
      <c r="H188" s="47" t="s">
        <v>957</v>
      </c>
      <c r="I188" s="28">
        <v>2.11</v>
      </c>
      <c r="J188" s="25" t="e">
        <f>(I188-#REF!)/#REF!</f>
        <v>#REF!</v>
      </c>
      <c r="K188" s="28">
        <f t="shared" si="7"/>
        <v>1.84</v>
      </c>
      <c r="L188" s="28">
        <f t="shared" si="8"/>
        <v>3.08</v>
      </c>
    </row>
    <row r="189" spans="1:12" ht="27" customHeight="1">
      <c r="A189" s="4">
        <f t="shared" si="9"/>
        <v>188</v>
      </c>
      <c r="B189" s="44" t="s">
        <v>917</v>
      </c>
      <c r="C189" s="14" t="s">
        <v>918</v>
      </c>
      <c r="D189" s="14" t="s">
        <v>80</v>
      </c>
      <c r="E189" s="41" t="s">
        <v>919</v>
      </c>
      <c r="F189" s="47" t="s">
        <v>1011</v>
      </c>
      <c r="G189" s="47" t="s">
        <v>1986</v>
      </c>
      <c r="H189" s="47" t="s">
        <v>967</v>
      </c>
      <c r="I189" s="28">
        <v>8.57</v>
      </c>
      <c r="J189" s="25" t="e">
        <f>(I189-#REF!)/#REF!</f>
        <v>#REF!</v>
      </c>
      <c r="K189" s="28">
        <f t="shared" si="7"/>
        <v>7.46</v>
      </c>
      <c r="L189" s="28">
        <f t="shared" si="8"/>
        <v>12.5</v>
      </c>
    </row>
    <row r="190" spans="1:12" ht="23.25" customHeight="1">
      <c r="A190" s="4">
        <f t="shared" si="9"/>
        <v>189</v>
      </c>
      <c r="B190" s="14" t="s">
        <v>920</v>
      </c>
      <c r="C190" s="14" t="s">
        <v>921</v>
      </c>
      <c r="D190" s="14">
        <v>0</v>
      </c>
      <c r="E190" s="41" t="s">
        <v>922</v>
      </c>
      <c r="F190" s="47" t="s">
        <v>982</v>
      </c>
      <c r="G190" s="47" t="s">
        <v>1767</v>
      </c>
      <c r="H190" s="47" t="s">
        <v>957</v>
      </c>
      <c r="I190" s="28">
        <v>30.32</v>
      </c>
      <c r="J190" s="25" t="e">
        <f>(I190-#REF!)/#REF!</f>
        <v>#REF!</v>
      </c>
      <c r="K190" s="28">
        <f t="shared" si="7"/>
        <v>26.38</v>
      </c>
      <c r="L190" s="28">
        <f t="shared" si="8"/>
        <v>44.21</v>
      </c>
    </row>
    <row r="191" spans="1:12" ht="23.25" customHeight="1">
      <c r="A191" s="4">
        <f t="shared" si="9"/>
        <v>190</v>
      </c>
      <c r="B191" s="44" t="s">
        <v>923</v>
      </c>
      <c r="C191" s="14" t="s">
        <v>924</v>
      </c>
      <c r="D191" s="14" t="s">
        <v>80</v>
      </c>
      <c r="E191" s="41" t="s">
        <v>925</v>
      </c>
      <c r="F191" s="47" t="s">
        <v>1152</v>
      </c>
      <c r="G191" s="47" t="s">
        <v>266</v>
      </c>
      <c r="H191" s="47" t="s">
        <v>959</v>
      </c>
      <c r="I191" s="28">
        <v>3.07</v>
      </c>
      <c r="J191" s="25" t="e">
        <f>(I191-#REF!)/#REF!</f>
        <v>#REF!</v>
      </c>
      <c r="K191" s="28">
        <f t="shared" si="7"/>
        <v>2.67</v>
      </c>
      <c r="L191" s="28">
        <f t="shared" si="8"/>
        <v>4.48</v>
      </c>
    </row>
    <row r="192" spans="1:12" ht="23.25" customHeight="1">
      <c r="A192" s="4">
        <f t="shared" si="9"/>
        <v>191</v>
      </c>
      <c r="B192" s="44" t="s">
        <v>926</v>
      </c>
      <c r="C192" s="14" t="s">
        <v>927</v>
      </c>
      <c r="D192" s="14">
        <v>0</v>
      </c>
      <c r="E192" s="41" t="s">
        <v>928</v>
      </c>
      <c r="F192" s="47" t="s">
        <v>929</v>
      </c>
      <c r="G192" s="47" t="s">
        <v>930</v>
      </c>
      <c r="H192" s="47" t="s">
        <v>957</v>
      </c>
      <c r="I192" s="28">
        <v>1.47</v>
      </c>
      <c r="J192" s="25" t="e">
        <f>(I192-#REF!)/#REF!</f>
        <v>#REF!</v>
      </c>
      <c r="K192" s="28">
        <f t="shared" si="7"/>
        <v>1.28</v>
      </c>
      <c r="L192" s="28">
        <f t="shared" si="8"/>
        <v>2.14</v>
      </c>
    </row>
    <row r="193" spans="1:12" ht="27" customHeight="1">
      <c r="A193" s="4">
        <f t="shared" si="9"/>
        <v>192</v>
      </c>
      <c r="B193" s="14" t="s">
        <v>931</v>
      </c>
      <c r="C193" s="14" t="s">
        <v>932</v>
      </c>
      <c r="D193" s="14">
        <v>0</v>
      </c>
      <c r="E193" s="41" t="s">
        <v>933</v>
      </c>
      <c r="F193" s="47" t="s">
        <v>1432</v>
      </c>
      <c r="G193" s="47" t="s">
        <v>1627</v>
      </c>
      <c r="H193" s="47" t="s">
        <v>959</v>
      </c>
      <c r="I193" s="28">
        <v>4.86</v>
      </c>
      <c r="J193" s="25" t="e">
        <f>(I193-#REF!)/#REF!</f>
        <v>#REF!</v>
      </c>
      <c r="K193" s="28">
        <f t="shared" si="7"/>
        <v>4.23</v>
      </c>
      <c r="L193" s="28">
        <f t="shared" si="8"/>
        <v>7.09</v>
      </c>
    </row>
    <row r="194" spans="1:12" ht="27" customHeight="1">
      <c r="A194" s="4">
        <f t="shared" si="9"/>
        <v>193</v>
      </c>
      <c r="B194" s="44" t="s">
        <v>934</v>
      </c>
      <c r="C194" s="14" t="s">
        <v>935</v>
      </c>
      <c r="D194" s="14" t="s">
        <v>80</v>
      </c>
      <c r="E194" s="41" t="s">
        <v>936</v>
      </c>
      <c r="F194" s="47" t="s">
        <v>982</v>
      </c>
      <c r="G194" s="47" t="s">
        <v>1767</v>
      </c>
      <c r="H194" s="47" t="s">
        <v>959</v>
      </c>
      <c r="I194" s="28">
        <v>1.57</v>
      </c>
      <c r="J194" s="25" t="e">
        <f>(I194-#REF!)/#REF!</f>
        <v>#REF!</v>
      </c>
      <c r="K194" s="28">
        <f t="shared" si="7"/>
        <v>1.37</v>
      </c>
      <c r="L194" s="28">
        <f t="shared" si="8"/>
        <v>2.29</v>
      </c>
    </row>
    <row r="195" spans="1:12" ht="23.25" customHeight="1">
      <c r="A195" s="4">
        <f t="shared" si="9"/>
        <v>194</v>
      </c>
      <c r="B195" s="14">
        <v>51087</v>
      </c>
      <c r="C195" s="14"/>
      <c r="D195" s="14"/>
      <c r="E195" s="41" t="s">
        <v>937</v>
      </c>
      <c r="F195" s="47"/>
      <c r="G195" s="47" t="s">
        <v>650</v>
      </c>
      <c r="I195" s="28">
        <v>13.08</v>
      </c>
      <c r="J195" s="25" t="e">
        <f>(I195-#REF!)/#REF!</f>
        <v>#REF!</v>
      </c>
      <c r="K195" s="28">
        <f aca="true" t="shared" si="10" ref="K195:K201">ROUND(I195*0.87,2)</f>
        <v>11.38</v>
      </c>
      <c r="L195" s="28">
        <f aca="true" t="shared" si="11" ref="L195:L201">ROUND(I195*1.458,2)</f>
        <v>19.07</v>
      </c>
    </row>
    <row r="196" spans="1:12" ht="23.25" customHeight="1">
      <c r="A196" s="4">
        <f aca="true" t="shared" si="12" ref="A196:A201">A195+1</f>
        <v>195</v>
      </c>
      <c r="B196" s="14">
        <v>51283</v>
      </c>
      <c r="C196" s="14"/>
      <c r="D196" s="14"/>
      <c r="E196" s="41" t="s">
        <v>938</v>
      </c>
      <c r="F196" s="47"/>
      <c r="G196" s="47" t="s">
        <v>650</v>
      </c>
      <c r="I196" s="28">
        <v>12.05</v>
      </c>
      <c r="J196" s="25" t="e">
        <f>(I196-#REF!)/#REF!</f>
        <v>#REF!</v>
      </c>
      <c r="K196" s="28">
        <f t="shared" si="10"/>
        <v>10.48</v>
      </c>
      <c r="L196" s="28">
        <f t="shared" si="11"/>
        <v>17.57</v>
      </c>
    </row>
    <row r="197" spans="1:12" ht="25.5" customHeight="1">
      <c r="A197" s="4">
        <f t="shared" si="12"/>
        <v>196</v>
      </c>
      <c r="B197" s="14" t="s">
        <v>939</v>
      </c>
      <c r="C197" s="14"/>
      <c r="D197" s="14"/>
      <c r="E197" s="41" t="s">
        <v>940</v>
      </c>
      <c r="F197" s="47"/>
      <c r="G197" s="47" t="s">
        <v>401</v>
      </c>
      <c r="I197" s="28">
        <v>2.62</v>
      </c>
      <c r="J197" s="25" t="e">
        <f>(I197-#REF!)/#REF!</f>
        <v>#REF!</v>
      </c>
      <c r="K197" s="28">
        <f t="shared" si="10"/>
        <v>2.28</v>
      </c>
      <c r="L197" s="28">
        <f t="shared" si="11"/>
        <v>3.82</v>
      </c>
    </row>
    <row r="198" spans="1:12" ht="23.25" customHeight="1">
      <c r="A198" s="4">
        <f t="shared" si="12"/>
        <v>197</v>
      </c>
      <c r="B198" s="14" t="s">
        <v>941</v>
      </c>
      <c r="C198" s="14" t="s">
        <v>942</v>
      </c>
      <c r="D198" s="14" t="s">
        <v>1700</v>
      </c>
      <c r="E198" s="41" t="s">
        <v>943</v>
      </c>
      <c r="F198" s="47" t="s">
        <v>1466</v>
      </c>
      <c r="G198" s="47" t="s">
        <v>1989</v>
      </c>
      <c r="H198" s="47" t="s">
        <v>967</v>
      </c>
      <c r="I198" s="28">
        <v>5.49</v>
      </c>
      <c r="J198" s="25" t="e">
        <f>(I198-#REF!)/#REF!</f>
        <v>#REF!</v>
      </c>
      <c r="K198" s="28">
        <f t="shared" si="10"/>
        <v>4.78</v>
      </c>
      <c r="L198" s="28">
        <f t="shared" si="11"/>
        <v>8</v>
      </c>
    </row>
    <row r="199" spans="1:12" ht="23.25" customHeight="1">
      <c r="A199" s="4">
        <f t="shared" si="12"/>
        <v>198</v>
      </c>
      <c r="B199" s="22" t="s">
        <v>944</v>
      </c>
      <c r="C199" s="14" t="s">
        <v>945</v>
      </c>
      <c r="D199" s="14" t="s">
        <v>1700</v>
      </c>
      <c r="E199" s="41" t="s">
        <v>946</v>
      </c>
      <c r="F199" s="47" t="s">
        <v>1466</v>
      </c>
      <c r="G199" s="47" t="s">
        <v>1989</v>
      </c>
      <c r="H199" s="47" t="s">
        <v>957</v>
      </c>
      <c r="I199" s="28">
        <v>10.98</v>
      </c>
      <c r="J199" s="25" t="e">
        <f>(I199-#REF!)/#REF!</f>
        <v>#REF!</v>
      </c>
      <c r="K199" s="28">
        <f t="shared" si="10"/>
        <v>9.55</v>
      </c>
      <c r="L199" s="28">
        <f t="shared" si="11"/>
        <v>16.01</v>
      </c>
    </row>
    <row r="200" spans="1:12" ht="27" customHeight="1">
      <c r="A200" s="4">
        <f t="shared" si="12"/>
        <v>199</v>
      </c>
      <c r="B200" s="14" t="s">
        <v>947</v>
      </c>
      <c r="C200" s="14" t="s">
        <v>948</v>
      </c>
      <c r="D200" s="14" t="s">
        <v>80</v>
      </c>
      <c r="E200" s="41" t="s">
        <v>949</v>
      </c>
      <c r="F200" s="47" t="s">
        <v>1466</v>
      </c>
      <c r="G200" s="47" t="s">
        <v>1989</v>
      </c>
      <c r="H200" s="47" t="s">
        <v>957</v>
      </c>
      <c r="I200" s="28">
        <v>1.15</v>
      </c>
      <c r="J200" s="25" t="e">
        <f>(I200-#REF!)/#REF!</f>
        <v>#REF!</v>
      </c>
      <c r="K200" s="28">
        <f t="shared" si="10"/>
        <v>1</v>
      </c>
      <c r="L200" s="28">
        <f t="shared" si="11"/>
        <v>1.68</v>
      </c>
    </row>
    <row r="201" spans="1:12" ht="27" customHeight="1">
      <c r="A201" s="4">
        <f t="shared" si="12"/>
        <v>200</v>
      </c>
      <c r="B201" s="14" t="s">
        <v>950</v>
      </c>
      <c r="C201" s="14" t="s">
        <v>951</v>
      </c>
      <c r="D201" s="14">
        <v>0</v>
      </c>
      <c r="E201" s="41" t="s">
        <v>952</v>
      </c>
      <c r="F201" s="47" t="s">
        <v>1469</v>
      </c>
      <c r="G201" s="47" t="s">
        <v>6</v>
      </c>
      <c r="H201" s="47" t="s">
        <v>959</v>
      </c>
      <c r="I201" s="28">
        <v>0.71</v>
      </c>
      <c r="J201" s="25" t="e">
        <f>(I201-#REF!)/#REF!</f>
        <v>#REF!</v>
      </c>
      <c r="K201" s="28">
        <f t="shared" si="10"/>
        <v>0.62</v>
      </c>
      <c r="L201" s="28">
        <f t="shared" si="11"/>
        <v>1.04</v>
      </c>
    </row>
  </sheetData>
  <printOptions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&amp;CΑΝΑΠΡΟΣΑΡΜΟΓΗ ΤΙΜΩΝ</oddHeader>
    <oddFooter>&amp;C&amp;P+36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Tsekou</dc:creator>
  <cp:keywords/>
  <dc:description/>
  <cp:lastModifiedBy>vitsou</cp:lastModifiedBy>
  <cp:lastPrinted>2002-12-06T10:37:05Z</cp:lastPrinted>
  <dcterms:created xsi:type="dcterms:W3CDTF">1999-07-13T12:41:52Z</dcterms:created>
  <dcterms:modified xsi:type="dcterms:W3CDTF">2009-01-16T11:11:27Z</dcterms:modified>
  <cp:category/>
  <cp:version/>
  <cp:contentType/>
  <cp:contentStatus/>
</cp:coreProperties>
</file>